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0" yWindow="0" windowWidth="20490" windowHeight="891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L23" i="1" l="1"/>
  <c r="L84" i="1" s="1"/>
  <c r="AA23" i="1" l="1"/>
  <c r="AA84" i="1" s="1"/>
  <c r="AA11" i="1"/>
  <c r="AA10" i="1"/>
  <c r="R23" i="1" l="1"/>
  <c r="R84" i="1" s="1"/>
  <c r="R11" i="1"/>
  <c r="R10" i="1"/>
  <c r="V23" i="1"/>
  <c r="V84" i="1" s="1"/>
  <c r="V11" i="1"/>
  <c r="V10" i="1"/>
  <c r="Z23" i="1"/>
  <c r="Z84" i="1" s="1"/>
  <c r="Z11" i="1"/>
  <c r="Z10" i="1"/>
  <c r="W23" i="1" l="1"/>
  <c r="W84" i="1" s="1"/>
  <c r="W11" i="1"/>
  <c r="W10" i="1"/>
  <c r="N23" i="1" l="1"/>
  <c r="N84" i="1" s="1"/>
  <c r="N11" i="1"/>
  <c r="N10" i="1"/>
  <c r="M23" i="1"/>
  <c r="M84" i="1" s="1"/>
  <c r="M11" i="1"/>
  <c r="M10" i="1"/>
  <c r="P10" i="1"/>
  <c r="Y23" i="1"/>
  <c r="Y84" i="1" s="1"/>
  <c r="Y11" i="1"/>
  <c r="Y10" i="1"/>
  <c r="U23" i="1"/>
  <c r="U84" i="1" s="1"/>
  <c r="U11" i="1"/>
  <c r="U10" i="1"/>
  <c r="AE23" i="1" l="1"/>
  <c r="AE84" i="1" s="1"/>
  <c r="AD23" i="1"/>
  <c r="AD84" i="1" s="1"/>
  <c r="AC23" i="1"/>
  <c r="AC84" i="1" s="1"/>
  <c r="AB23" i="1"/>
  <c r="AB84" i="1" s="1"/>
  <c r="AE11" i="1"/>
  <c r="AD11" i="1"/>
  <c r="AC11" i="1"/>
  <c r="AB11" i="1"/>
  <c r="AE10" i="1"/>
  <c r="AD10" i="1"/>
  <c r="AC10" i="1"/>
  <c r="AB10" i="1"/>
  <c r="Q23" i="1" l="1"/>
  <c r="Q11" i="1"/>
  <c r="Q10" i="1"/>
  <c r="X11" i="1" l="1"/>
  <c r="T11" i="1"/>
  <c r="S11" i="1"/>
  <c r="P11" i="1"/>
  <c r="O11" i="1"/>
  <c r="K11" i="1"/>
  <c r="Q84" i="1" l="1"/>
  <c r="O23" i="1" l="1"/>
  <c r="O84" i="1" s="1"/>
  <c r="P23" i="1"/>
  <c r="P84" i="1" s="1"/>
  <c r="S23" i="1"/>
  <c r="S84" i="1" s="1"/>
  <c r="T23" i="1"/>
  <c r="T84" i="1" s="1"/>
  <c r="X23" i="1"/>
  <c r="X84" i="1" s="1"/>
  <c r="O10" i="1"/>
  <c r="S10" i="1"/>
  <c r="T10" i="1"/>
  <c r="X10" i="1"/>
  <c r="K23" i="1"/>
  <c r="K84" i="1" s="1"/>
  <c r="K10" i="1" l="1"/>
  <c r="D7" i="1" l="1"/>
</calcChain>
</file>

<file path=xl/sharedStrings.xml><?xml version="1.0" encoding="utf-8"?>
<sst xmlns="http://schemas.openxmlformats.org/spreadsheetml/2006/main" count="187" uniqueCount="141">
  <si>
    <t>REF       NO.</t>
  </si>
  <si>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</si>
  <si>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</si>
  <si>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</si>
  <si>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</si>
  <si>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</si>
  <si>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</si>
  <si>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</si>
  <si>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</si>
  <si>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</si>
  <si>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</si>
  <si>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</si>
  <si>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</si>
  <si>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</si>
  <si>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</si>
  <si>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</si>
  <si>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</si>
  <si>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</si>
  <si>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</si>
  <si>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E100</t>
  </si>
  <si>
    <t>500+14.26 LT (C)</t>
  </si>
  <si>
    <t>501+57.91 LT (C)</t>
  </si>
  <si>
    <t>E101</t>
  </si>
  <si>
    <t>501+72.11 LT (C)</t>
  </si>
  <si>
    <t>503+03.21 LT (C)</t>
  </si>
  <si>
    <t>E102</t>
  </si>
  <si>
    <t>7005+83.71 RT (D7)</t>
  </si>
  <si>
    <t>7007+30.35 RT (D7)</t>
  </si>
  <si>
    <t>E103</t>
  </si>
  <si>
    <t>E104</t>
  </si>
  <si>
    <t>E105</t>
  </si>
  <si>
    <t>E106</t>
  </si>
  <si>
    <t>E107</t>
  </si>
  <si>
    <t>E108</t>
  </si>
  <si>
    <t>E109</t>
  </si>
  <si>
    <t>660E25000</t>
  </si>
  <si>
    <t>670E00720</t>
  </si>
  <si>
    <t>670E00760</t>
  </si>
  <si>
    <t>836E10000</t>
  </si>
  <si>
    <t>335-336</t>
  </si>
  <si>
    <t>277+21.51 LT I-71SB</t>
  </si>
  <si>
    <t>277+56.71 LT I-71SB</t>
  </si>
  <si>
    <t>TO</t>
  </si>
  <si>
    <t>336-337</t>
  </si>
  <si>
    <t>E110</t>
  </si>
  <si>
    <t>6002+99.04 RT (D6)</t>
  </si>
  <si>
    <t>6003+83.10 LT (D6)</t>
  </si>
  <si>
    <t>6004+45.44 LT (D6)</t>
  </si>
  <si>
    <t>6003+43.77 RT (D6)</t>
  </si>
  <si>
    <t>6004+68.73 RT (D6)</t>
  </si>
  <si>
    <t>E111</t>
  </si>
  <si>
    <t>339-340</t>
  </si>
  <si>
    <t>550+00.00 LT (C)</t>
  </si>
  <si>
    <t>551+99.93 LT (C)</t>
  </si>
  <si>
    <t>611E09100</t>
  </si>
  <si>
    <t>611E98630</t>
  </si>
  <si>
    <t>611E99574</t>
  </si>
  <si>
    <t>611E99114</t>
  </si>
  <si>
    <t>611E07400</t>
  </si>
  <si>
    <t>611E05900</t>
  </si>
  <si>
    <t>611E06100</t>
  </si>
  <si>
    <t>, 706.02, JOINTS PER 706.11</t>
  </si>
  <si>
    <t>D140</t>
  </si>
  <si>
    <t>D141</t>
  </si>
  <si>
    <t>D142</t>
  </si>
  <si>
    <t>D143</t>
  </si>
  <si>
    <t>D144</t>
  </si>
  <si>
    <t>601E21000</t>
  </si>
  <si>
    <t>E112</t>
  </si>
  <si>
    <t>337-338</t>
  </si>
  <si>
    <t>E113</t>
  </si>
  <si>
    <t>540+52.53 RT (C)</t>
  </si>
  <si>
    <t>539+98.48 RT (C)</t>
  </si>
  <si>
    <t>D145</t>
  </si>
  <si>
    <t>D146</t>
  </si>
  <si>
    <t>D147</t>
  </si>
  <si>
    <t>D148</t>
  </si>
  <si>
    <t>D149</t>
  </si>
  <si>
    <t>D150</t>
  </si>
  <si>
    <t>D151</t>
  </si>
  <si>
    <t>D152</t>
  </si>
  <si>
    <t>D153</t>
  </si>
  <si>
    <t>D154</t>
  </si>
  <si>
    <t>D155</t>
  </si>
  <si>
    <t>6003+75.00 RT (D6)</t>
  </si>
  <si>
    <t>540+00.66 RT (C)</t>
  </si>
  <si>
    <t>540+71.50 RT (C)</t>
  </si>
  <si>
    <t>540+71.50 RT ( C)</t>
  </si>
  <si>
    <t>611E99094</t>
  </si>
  <si>
    <t>541+59.84 RT ( C)</t>
  </si>
  <si>
    <t>541+60.59 RT ( C)</t>
  </si>
  <si>
    <t>611E99654</t>
  </si>
  <si>
    <t>542+47.21 LT (C)</t>
  </si>
  <si>
    <t>542+47.65 RT (C)</t>
  </si>
  <si>
    <t>542+47.21 RT (C)</t>
  </si>
  <si>
    <t>543+01.70 RT (C)</t>
  </si>
  <si>
    <t>D156</t>
  </si>
  <si>
    <t>D157</t>
  </si>
  <si>
    <t>D158</t>
  </si>
  <si>
    <t>D159</t>
  </si>
  <si>
    <t>611E98470</t>
  </si>
  <si>
    <t>611E98410</t>
  </si>
  <si>
    <t>550+87.28 LT (C)</t>
  </si>
  <si>
    <t>550+86.68 LT (C)</t>
  </si>
  <si>
    <t>D160</t>
  </si>
  <si>
    <t>D161</t>
  </si>
  <si>
    <t>7011+43.68 LT (D7)</t>
  </si>
  <si>
    <t>7011+43.68 RT (D7)</t>
  </si>
  <si>
    <t>7011+93.68 RT (D7)</t>
  </si>
  <si>
    <t>7011+93.68 LT (D7)</t>
  </si>
  <si>
    <t>7013+25.00 RT (D7)</t>
  </si>
  <si>
    <t xml:space="preserve">
STATION TO STATION
RAMP D6 = (D6)
RAMP D7 = (D7)
EX. ROAD "C" = (C)
TRANS. I-71 SB = (71SBT)</t>
  </si>
  <si>
    <t>382+14.50 LT (71SBT)</t>
  </si>
  <si>
    <t>382+00.00 RT (71SBT)</t>
  </si>
  <si>
    <t>383+99.40 LT (71SBT)</t>
  </si>
  <si>
    <t>384+00.00 RT (71SBT)</t>
  </si>
  <si>
    <t>386+57.28 LT (71SBT)</t>
  </si>
  <si>
    <t>386+60.22 LT (71SBT)</t>
  </si>
  <si>
    <t>388+75.00 LT (71SBT)</t>
  </si>
  <si>
    <t>389+25.00 LT (71SBT)</t>
  </si>
  <si>
    <t>389+50.00 LT (71SBT)</t>
  </si>
  <si>
    <t>390+01.84 LT (71SBT)</t>
  </si>
  <si>
    <t>380+19.72 LT (71SBT)</t>
  </si>
  <si>
    <t>381+24.93 LT (71SBT)</t>
  </si>
  <si>
    <t>381+74.22 LT (71SBT)</t>
  </si>
  <si>
    <t>382+25.81 LT (71SBT)</t>
  </si>
  <si>
    <t>384+54.37 LT (71SBT)</t>
  </si>
  <si>
    <t>384+69.24 LT (71SBT)</t>
  </si>
  <si>
    <t>388+84.94 LT (71SBT)</t>
  </si>
  <si>
    <t>390+00.00 LT (71SBT)</t>
  </si>
  <si>
    <t>611E99105</t>
  </si>
  <si>
    <t>601E21060</t>
  </si>
  <si>
    <t>E114</t>
  </si>
  <si>
    <t>6003+74.71 LT (D6)</t>
  </si>
  <si>
    <t>6003+84.22 LT (D6)</t>
  </si>
  <si>
    <t>611E99661</t>
  </si>
  <si>
    <t>611E98821</t>
  </si>
  <si>
    <t>D162</t>
  </si>
  <si>
    <t>838+71.84 LT (TD3)</t>
  </si>
  <si>
    <t>838+94.08 LT (TD3)</t>
  </si>
  <si>
    <t>TIED CONCRETE BLOCK MAT WITH TYPE 2 UNDERLAYMENT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</si>
</sst>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)"/>
    <numFmt numFmtId="165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zoomScale="90" zoomScaleNormal="90" workbookViewId="0">
      <pane xSplit="10" ySplit="23" topLeftCell="K24" activePane="bottomRight" state="frozen"/>
      <selection activeCell="D10" sqref="D10"/>
      <selection pane="topRight" activeCell="K10" sqref="K10"/>
      <selection pane="bottomLeft" activeCell="D24" sqref="D24"/>
      <selection pane="bottomRight" activeCell="L8" sqref="L8"/>
    </sheetView>
  </sheetViews>
  <sheetFormatPr defaultRowHeight="12.75" customHeight="1" x14ac:dyDescent="0.2"/>
  <cols>
    <col min="1" max="1" width="2.5703125" style="5" customWidth="1"/>
    <col min="2" max="2" width="9.140625" style="5" customWidth="1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22" width="9.7109375" style="7" customWidth="1"/>
    <col min="23" max="23" width="9.7109375" style="6" customWidth="1"/>
    <col min="24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5</v>
      </c>
      <c r="H1" s="30" t="s">
        <v>14</v>
      </c>
      <c r="I1" s="2" t="s">
        <v>13</v>
      </c>
      <c r="J1" s="1"/>
      <c r="K1" s="1"/>
      <c r="L1" s="21"/>
      <c r="M1" s="23"/>
      <c r="N1" s="21"/>
      <c r="O1" s="21"/>
      <c r="P1" s="1"/>
      <c r="Q1" s="1"/>
      <c r="R1" s="1"/>
      <c r="S1" s="21"/>
      <c r="T1" s="21"/>
      <c r="U1" s="21"/>
      <c r="V1" s="21"/>
      <c r="W1" s="1"/>
      <c r="X1" s="21"/>
      <c r="Y1" s="23"/>
      <c r="Z1" s="21"/>
      <c r="AA1" s="21"/>
      <c r="AB1" s="23"/>
      <c r="AC1" s="23"/>
      <c r="AD1" s="16"/>
      <c r="AE1" s="23"/>
    </row>
    <row r="2" spans="1:38" ht="12.75" customHeight="1" x14ac:dyDescent="0.2">
      <c r="D2" s="2"/>
      <c r="E2" s="2"/>
      <c r="F2" s="3"/>
      <c r="G2" s="3" t="s">
        <v>3</v>
      </c>
      <c r="H2" s="30" t="s">
        <v>15</v>
      </c>
      <c r="I2" s="2" t="s">
        <v>4</v>
      </c>
      <c r="J2" s="1"/>
      <c r="K2" s="1"/>
      <c r="L2" s="21"/>
      <c r="M2" s="23"/>
      <c r="N2" s="21"/>
      <c r="O2" s="21"/>
      <c r="P2" s="1"/>
      <c r="Q2" s="1"/>
      <c r="R2" s="1"/>
      <c r="S2" s="21"/>
      <c r="T2" s="21"/>
      <c r="U2" s="21"/>
      <c r="V2" s="21"/>
      <c r="W2" s="1"/>
      <c r="X2" s="21"/>
      <c r="Y2" s="23"/>
      <c r="Z2" s="21"/>
      <c r="AA2" s="21"/>
      <c r="AB2" s="23"/>
      <c r="AC2" s="23"/>
      <c r="AD2" s="16"/>
      <c r="AE2" s="23"/>
    </row>
    <row r="3" spans="1:38" ht="12.75" customHeight="1" x14ac:dyDescent="0.2">
      <c r="D3" s="2"/>
      <c r="E3" s="3"/>
      <c r="F3" s="3"/>
      <c r="G3" s="3"/>
      <c r="H3" s="30" t="s">
        <v>16</v>
      </c>
      <c r="I3" s="2" t="s">
        <v>11</v>
      </c>
      <c r="J3" s="1"/>
      <c r="K3" s="1"/>
      <c r="L3" s="2"/>
      <c r="M3" s="23"/>
      <c r="N3" s="2"/>
      <c r="O3" s="2"/>
      <c r="P3" s="1"/>
      <c r="Q3" s="1"/>
      <c r="R3" s="1"/>
      <c r="S3" s="2"/>
      <c r="T3" s="2"/>
      <c r="U3" s="2"/>
      <c r="V3" s="2"/>
      <c r="W3" s="1"/>
      <c r="X3" s="2"/>
      <c r="Y3" s="23"/>
      <c r="Z3" s="2"/>
      <c r="AA3" s="2"/>
      <c r="AB3" s="23"/>
      <c r="AC3" s="23"/>
      <c r="AD3" s="16"/>
      <c r="AE3" s="23"/>
    </row>
    <row r="4" spans="1:38" ht="12.75" customHeight="1" x14ac:dyDescent="0.2">
      <c r="D4" s="2"/>
      <c r="E4" s="3"/>
      <c r="F4" s="4"/>
      <c r="G4" s="4"/>
      <c r="H4" s="30" t="s">
        <v>17</v>
      </c>
      <c r="I4" s="2" t="s">
        <v>12</v>
      </c>
      <c r="J4" s="1"/>
      <c r="K4" s="1"/>
      <c r="L4" s="2"/>
      <c r="M4" s="23"/>
      <c r="N4" s="2"/>
      <c r="O4" s="2"/>
      <c r="P4" s="1"/>
      <c r="Q4" s="1"/>
      <c r="R4" s="1"/>
      <c r="S4" s="2"/>
      <c r="T4" s="2"/>
      <c r="U4" s="2"/>
      <c r="V4" s="2"/>
      <c r="W4" s="1"/>
      <c r="X4" s="2"/>
      <c r="Y4" s="23"/>
      <c r="Z4" s="2"/>
      <c r="AA4" s="2"/>
      <c r="AB4" s="23"/>
      <c r="AC4" s="23"/>
      <c r="AD4" s="16"/>
      <c r="AE4" s="23"/>
    </row>
    <row r="5" spans="1:38" ht="12.75" customHeight="1" x14ac:dyDescent="0.2">
      <c r="D5" s="2"/>
      <c r="E5" s="3"/>
      <c r="F5" s="4"/>
      <c r="G5" s="4"/>
      <c r="H5" s="30"/>
      <c r="I5" s="2"/>
      <c r="J5" s="4"/>
      <c r="K5" s="4"/>
      <c r="L5" s="4"/>
      <c r="M5" s="2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23"/>
      <c r="Z5" s="4"/>
      <c r="AA5" s="4"/>
      <c r="AB5" s="23"/>
      <c r="AC5" s="23"/>
      <c r="AD5" s="22"/>
      <c r="AE5" s="23"/>
    </row>
    <row r="6" spans="1:38" ht="12.75" customHeight="1" thickBot="1" x14ac:dyDescent="0.25"/>
    <row r="7" spans="1:38" ht="12.75" customHeight="1" thickBot="1" x14ac:dyDescent="0.25">
      <c r="B7" s="25" t="s">
        <v>8</v>
      </c>
      <c r="D7" s="40">
        <f>AG7</f>
        <v>1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G7" s="18">
        <v>1</v>
      </c>
      <c r="AH7" s="19" t="s">
        <v>2</v>
      </c>
      <c r="AI7" s="20"/>
      <c r="AJ7" s="20"/>
      <c r="AK7" s="20"/>
      <c r="AL7" s="20"/>
    </row>
    <row r="8" spans="1:38" ht="12.75" customHeight="1" thickBot="1" x14ac:dyDescent="0.25">
      <c r="B8" s="29">
        <v>283</v>
      </c>
      <c r="D8" s="44" t="s">
        <v>6</v>
      </c>
      <c r="E8" s="44"/>
      <c r="F8" s="44"/>
      <c r="G8" s="44"/>
      <c r="H8" s="44"/>
      <c r="I8" s="44"/>
      <c r="J8" s="44"/>
      <c r="K8" s="24" t="s">
        <v>67</v>
      </c>
      <c r="L8" s="24" t="s">
        <v>131</v>
      </c>
      <c r="M8" s="24" t="s">
        <v>59</v>
      </c>
      <c r="N8" s="24" t="s">
        <v>59</v>
      </c>
      <c r="O8" s="24" t="s">
        <v>60</v>
      </c>
      <c r="P8" s="24" t="s">
        <v>58</v>
      </c>
      <c r="Q8" s="24" t="s">
        <v>54</v>
      </c>
      <c r="R8" s="24" t="s">
        <v>101</v>
      </c>
      <c r="S8" s="24" t="s">
        <v>100</v>
      </c>
      <c r="T8" s="24" t="s">
        <v>55</v>
      </c>
      <c r="U8" s="24" t="s">
        <v>56</v>
      </c>
      <c r="V8" s="24" t="s">
        <v>91</v>
      </c>
      <c r="W8" s="24" t="s">
        <v>135</v>
      </c>
      <c r="X8" s="24" t="s">
        <v>57</v>
      </c>
      <c r="Y8" s="24" t="s">
        <v>136</v>
      </c>
      <c r="Z8" s="24" t="s">
        <v>88</v>
      </c>
      <c r="AA8" s="24" t="s">
        <v>130</v>
      </c>
      <c r="AB8" s="24" t="s">
        <v>35</v>
      </c>
      <c r="AC8" s="24" t="s">
        <v>36</v>
      </c>
      <c r="AD8" s="24" t="s">
        <v>37</v>
      </c>
      <c r="AE8" s="24" t="s">
        <v>38</v>
      </c>
    </row>
    <row r="9" spans="1:38" ht="12.75" customHeight="1" thickBot="1" x14ac:dyDescent="0.25">
      <c r="D9" s="45" t="s">
        <v>7</v>
      </c>
      <c r="E9" s="45"/>
      <c r="F9" s="45"/>
      <c r="G9" s="45"/>
      <c r="H9" s="45"/>
      <c r="I9" s="45"/>
      <c r="J9" s="45"/>
      <c r="K9" s="17"/>
      <c r="L9" s="17"/>
      <c r="M9" s="17"/>
      <c r="N9" s="17" t="s">
        <v>61</v>
      </c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8" ht="12.75" customHeight="1" x14ac:dyDescent="0.2">
      <c r="B10" s="58" t="s">
        <v>9</v>
      </c>
      <c r="D10" s="41" t="s">
        <v>0</v>
      </c>
      <c r="E10" s="41" t="s">
        <v>1</v>
      </c>
      <c r="F10" s="49" t="s">
        <v>111</v>
      </c>
      <c r="G10" s="50"/>
      <c r="H10" s="50"/>
      <c r="I10" s="50"/>
      <c r="J10" s="51"/>
      <c r="K10" s="8" t="str">
        <f t="shared" ref="K10:Y10" si="0">IF(OR(TRIM(K8)=0,TRIM(K8)=""),"",IF(IFERROR(TRIM(INDEX(QryItemNamed,MATCH(TRIM(K8),ITEM,0),2)),"")="Y","SPECIAL",LEFT(IFERROR(TRIM(INDEX(ITEM,MATCH(TRIM(K8),ITEM,0))),""),3)))</f>
        <v>601</v>
      </c>
      <c r="L10" s="8">
        <v>601</v>
      </c>
      <c r="M10" s="8" t="str">
        <f t="shared" si="0"/>
        <v>611</v>
      </c>
      <c r="N10" s="8" t="str">
        <f t="shared" ref="N10" si="1">IF(OR(TRIM(N8)=0,TRIM(N8)=""),"",IF(IFERROR(TRIM(INDEX(QryItemNamed,MATCH(TRIM(N8),ITEM,0),2)),"")="Y","SPECIAL",LEFT(IFERROR(TRIM(INDEX(ITEM,MATCH(TRIM(N8),ITEM,0))),""),3)))</f>
        <v>611</v>
      </c>
      <c r="O10" s="8" t="str">
        <f t="shared" si="0"/>
        <v>611</v>
      </c>
      <c r="P10" s="8" t="str">
        <f t="shared" si="0"/>
        <v>611</v>
      </c>
      <c r="Q10" s="8" t="str">
        <f t="shared" ref="Q10:R10" si="2">IF(OR(TRIM(Q8)=0,TRIM(Q8)=""),"",IF(IFERROR(TRIM(INDEX(QryItemNamed,MATCH(TRIM(Q8),ITEM,0),2)),"")="Y","SPECIAL",LEFT(IFERROR(TRIM(INDEX(ITEM,MATCH(TRIM(Q8),ITEM,0))),""),3)))</f>
        <v>611</v>
      </c>
      <c r="R10" s="8" t="str">
        <f t="shared" si="2"/>
        <v>611</v>
      </c>
      <c r="S10" s="8" t="str">
        <f t="shared" si="0"/>
        <v>611</v>
      </c>
      <c r="T10" s="8" t="str">
        <f t="shared" si="0"/>
        <v>611</v>
      </c>
      <c r="U10" s="8" t="str">
        <f t="shared" ref="U10:W10" si="3">IF(OR(TRIM(U8)=0,TRIM(U8)=""),"",IF(IFERROR(TRIM(INDEX(QryItemNamed,MATCH(TRIM(U8),ITEM,0),2)),"")="Y","SPECIAL",LEFT(IFERROR(TRIM(INDEX(ITEM,MATCH(TRIM(U8),ITEM,0))),""),3)))</f>
        <v>611</v>
      </c>
      <c r="V10" s="8" t="str">
        <f t="shared" si="3"/>
        <v>611</v>
      </c>
      <c r="W10" s="8" t="str">
        <f t="shared" si="3"/>
        <v>611</v>
      </c>
      <c r="X10" s="8" t="str">
        <f t="shared" si="0"/>
        <v>611</v>
      </c>
      <c r="Y10" s="8" t="str">
        <f t="shared" si="0"/>
        <v>611</v>
      </c>
      <c r="Z10" s="8" t="str">
        <f t="shared" ref="Z10:AA10" si="4">IF(OR(TRIM(Z8)=0,TRIM(Z8)=""),"",IF(IFERROR(TRIM(INDEX(QryItemNamed,MATCH(TRIM(Z8),ITEM,0),2)),"")="Y","SPECIAL",LEFT(IFERROR(TRIM(INDEX(ITEM,MATCH(TRIM(Z8),ITEM,0))),""),3)))</f>
        <v>611</v>
      </c>
      <c r="AA10" s="8" t="str">
        <f t="shared" si="4"/>
        <v>611</v>
      </c>
      <c r="AB10" s="8" t="str">
        <f t="shared" ref="AB10:AE10" si="5">IF(OR(TRIM(AB8)=0,TRIM(AB8)=""),"",IF(IFERROR(TRIM(INDEX(QryItemNamed,MATCH(TRIM(AB8),ITEM,0),2)),"")="Y","SPECIAL",LEFT(IFERROR(TRIM(INDEX(ITEM,MATCH(TRIM(AB8),ITEM,0))),""),3)))</f>
        <v>660</v>
      </c>
      <c r="AC10" s="8" t="str">
        <f t="shared" si="5"/>
        <v>670</v>
      </c>
      <c r="AD10" s="8" t="str">
        <f t="shared" ref="AD10" si="6">IF(OR(TRIM(AD8)=0,TRIM(AD8)=""),"",IF(IFERROR(TRIM(INDEX(QryItemNamed,MATCH(TRIM(AD8),ITEM,0),2)),"")="Y","SPECIAL",LEFT(IFERROR(TRIM(INDEX(ITEM,MATCH(TRIM(AD8),ITEM,0))),""),3)))</f>
        <v>670</v>
      </c>
      <c r="AE10" s="8" t="str">
        <f t="shared" si="5"/>
        <v>836</v>
      </c>
    </row>
    <row r="11" spans="1:38" ht="12.75" customHeight="1" x14ac:dyDescent="0.2">
      <c r="B11" s="59"/>
      <c r="D11" s="42"/>
      <c r="E11" s="42"/>
      <c r="F11" s="52"/>
      <c r="G11" s="53"/>
      <c r="H11" s="53"/>
      <c r="I11" s="53"/>
      <c r="J11" s="54"/>
      <c r="K11" s="39" t="str">
        <f t="shared" ref="K11:Y11" si="7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CONCRETE SLOPE PROTECTION</v>
      </c>
      <c r="L11" s="39" t="s">
        <v>140</v>
      </c>
      <c r="M11" s="39" t="str">
        <f t="shared" si="7"/>
        <v>15" CONDUIT, TYPE B</v>
      </c>
      <c r="N11" s="39" t="str">
        <f t="shared" ref="N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15" CONDUIT, TYPE B, 706.02, JOINTS PER 706.11</v>
      </c>
      <c r="O11" s="39" t="str">
        <f t="shared" si="7"/>
        <v>15" CONDUIT, TYPE C</v>
      </c>
      <c r="P11" s="39" t="str">
        <f t="shared" si="7"/>
        <v>18" CONDUIT, TYPE B</v>
      </c>
      <c r="Q11" s="39" t="str">
        <f t="shared" ref="Q11:R11" si="9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21" CONDUIT, TYPE C</v>
      </c>
      <c r="R11" s="39" t="str">
        <f t="shared" si="9"/>
        <v>CATCH BASIN, NO. 8</v>
      </c>
      <c r="S11" s="39" t="str">
        <f t="shared" si="7"/>
        <v>CATCH BASIN, NO. 2-2B</v>
      </c>
      <c r="T11" s="39" t="str">
        <f t="shared" si="7"/>
        <v>CATCH BASIN ADJUSTED TO GRADE</v>
      </c>
      <c r="U11" s="39" t="str">
        <f t="shared" ref="U11:W11" si="10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MANHOLE, NO. 3</v>
      </c>
      <c r="V11" s="39" t="str">
        <f t="shared" si="10"/>
        <v>MANHOLE ADJUSTED TO GRADE</v>
      </c>
      <c r="W11" s="39" t="str">
        <f t="shared" si="10"/>
        <v>MANHOLE RECONSTRUCTED TO GRADE, AS PER PLAN</v>
      </c>
      <c r="X11" s="39" t="str">
        <f t="shared" si="7"/>
        <v>INLET, NO. 3 FOR SINGLE SLOPE BARRIER, TYPE D</v>
      </c>
      <c r="Y11" s="39" t="str">
        <f t="shared" si="7"/>
        <v>INLET, NO. 3D, AS PER PLAN</v>
      </c>
      <c r="Z11" s="39" t="str">
        <f t="shared" ref="Z11:AA11" si="11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>INLET, NO. 3 FOR SINGLE SLOPE BARRIER, TYPE B</v>
      </c>
      <c r="AA11" s="39" t="str">
        <f t="shared" si="11"/>
        <v>INLET, NO. 3 FOR SINGLE SLOPE BARRIER, TYPE C, AS PER PLAN</v>
      </c>
      <c r="AB11" s="39" t="str">
        <f t="shared" ref="AB11:AE11" si="12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>SODDING STAKED</v>
      </c>
      <c r="AC11" s="39" t="str">
        <f t="shared" si="12"/>
        <v>DITCH EROSION PROTECTION MAT, TYPE B</v>
      </c>
      <c r="AD11" s="39" t="str">
        <f t="shared" ref="AD11" si="13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DITCH EROSION PROTECTION MAT, TYPE F</v>
      </c>
      <c r="AE11" s="39" t="str">
        <f t="shared" si="12"/>
        <v>SEEDING AND EROSION CONTROL WITH TURF REINFORCING MAT, TYPE 1</v>
      </c>
    </row>
    <row r="12" spans="1:38" ht="12.75" customHeight="1" x14ac:dyDescent="0.2">
      <c r="B12" s="59"/>
      <c r="D12" s="42"/>
      <c r="E12" s="42"/>
      <c r="F12" s="52"/>
      <c r="G12" s="53"/>
      <c r="H12" s="53"/>
      <c r="I12" s="53"/>
      <c r="J12" s="54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pans="1:38" ht="12.75" customHeight="1" x14ac:dyDescent="0.2">
      <c r="B13" s="59"/>
      <c r="D13" s="42"/>
      <c r="E13" s="42"/>
      <c r="F13" s="52"/>
      <c r="G13" s="53"/>
      <c r="H13" s="53"/>
      <c r="I13" s="53"/>
      <c r="J13" s="54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pans="1:38" ht="12.75" customHeight="1" x14ac:dyDescent="0.2">
      <c r="B14" s="59"/>
      <c r="D14" s="42"/>
      <c r="E14" s="42"/>
      <c r="F14" s="52"/>
      <c r="G14" s="53"/>
      <c r="H14" s="53"/>
      <c r="I14" s="53"/>
      <c r="J14" s="54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pans="1:38" ht="12.75" customHeight="1" x14ac:dyDescent="0.2">
      <c r="B15" s="59"/>
      <c r="D15" s="42"/>
      <c r="E15" s="42"/>
      <c r="F15" s="52"/>
      <c r="G15" s="53"/>
      <c r="H15" s="53"/>
      <c r="I15" s="53"/>
      <c r="J15" s="54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pans="1:38" ht="12.75" customHeight="1" x14ac:dyDescent="0.2">
      <c r="B16" s="59"/>
      <c r="D16" s="42"/>
      <c r="E16" s="42"/>
      <c r="F16" s="52"/>
      <c r="G16" s="53"/>
      <c r="H16" s="53"/>
      <c r="I16" s="53"/>
      <c r="J16" s="54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pans="2:31" ht="12.75" customHeight="1" x14ac:dyDescent="0.2">
      <c r="B17" s="59"/>
      <c r="D17" s="42"/>
      <c r="E17" s="42"/>
      <c r="F17" s="52"/>
      <c r="G17" s="53"/>
      <c r="H17" s="53"/>
      <c r="I17" s="53"/>
      <c r="J17" s="54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pans="2:31" ht="12.75" customHeight="1" x14ac:dyDescent="0.2">
      <c r="B18" s="59"/>
      <c r="D18" s="42"/>
      <c r="E18" s="42"/>
      <c r="F18" s="52"/>
      <c r="G18" s="53"/>
      <c r="H18" s="53"/>
      <c r="I18" s="53"/>
      <c r="J18" s="54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pans="2:31" ht="12.75" customHeight="1" x14ac:dyDescent="0.2">
      <c r="B19" s="59"/>
      <c r="D19" s="42"/>
      <c r="E19" s="42"/>
      <c r="F19" s="52"/>
      <c r="G19" s="53"/>
      <c r="H19" s="53"/>
      <c r="I19" s="53"/>
      <c r="J19" s="54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pans="2:31" ht="12.75" customHeight="1" x14ac:dyDescent="0.2">
      <c r="B20" s="59"/>
      <c r="D20" s="42"/>
      <c r="E20" s="42"/>
      <c r="F20" s="52"/>
      <c r="G20" s="53"/>
      <c r="H20" s="53"/>
      <c r="I20" s="53"/>
      <c r="J20" s="54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pans="2:31" ht="12.75" customHeight="1" x14ac:dyDescent="0.2">
      <c r="B21" s="59"/>
      <c r="D21" s="42"/>
      <c r="E21" s="42"/>
      <c r="F21" s="52"/>
      <c r="G21" s="53"/>
      <c r="H21" s="53"/>
      <c r="I21" s="53"/>
      <c r="J21" s="54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pans="2:31" ht="12.75" customHeight="1" x14ac:dyDescent="0.2">
      <c r="B22" s="59"/>
      <c r="D22" s="42"/>
      <c r="E22" s="42"/>
      <c r="F22" s="52"/>
      <c r="G22" s="53"/>
      <c r="H22" s="53"/>
      <c r="I22" s="53"/>
      <c r="J22" s="54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pans="2:31" ht="12.75" customHeight="1" thickBot="1" x14ac:dyDescent="0.25">
      <c r="B23" s="60"/>
      <c r="D23" s="43"/>
      <c r="E23" s="43"/>
      <c r="F23" s="55"/>
      <c r="G23" s="56"/>
      <c r="H23" s="56"/>
      <c r="I23" s="56"/>
      <c r="J23" s="57"/>
      <c r="K23" s="9" t="str">
        <f t="shared" ref="K23:Y23" si="14">IF(OR(TRIM(K8)=0,TRIM(K8)=""),"",IF(IFERROR(TRIM(INDEX(QryItemNamed,MATCH(TRIM(K8),ITEM,0),3)),"")="LS","",IFERROR(TRIM(INDEX(QryItemNamed,MATCH(TRIM(K8),ITEM,0),3)),"")))</f>
        <v>SY</v>
      </c>
      <c r="L23" s="9" t="str">
        <f t="shared" ref="L23" si="15">IF(OR(TRIM(L8)=0,TRIM(L8)=""),"",IF(IFERROR(TRIM(INDEX(QryItemNamed,MATCH(TRIM(L8),ITEM,0),3)),"")="LS","",IFERROR(TRIM(INDEX(QryItemNamed,MATCH(TRIM(L8),ITEM,0),3)),"")))</f>
        <v>SY</v>
      </c>
      <c r="M23" s="9" t="str">
        <f t="shared" si="14"/>
        <v>FT</v>
      </c>
      <c r="N23" s="9" t="str">
        <f t="shared" ref="N23" si="16">IF(OR(TRIM(N8)=0,TRIM(N8)=""),"",IF(IFERROR(TRIM(INDEX(QryItemNamed,MATCH(TRIM(N8),ITEM,0),3)),"")="LS","",IFERROR(TRIM(INDEX(QryItemNamed,MATCH(TRIM(N8),ITEM,0),3)),"")))</f>
        <v>FT</v>
      </c>
      <c r="O23" s="9" t="str">
        <f t="shared" si="14"/>
        <v>FT</v>
      </c>
      <c r="P23" s="9" t="str">
        <f t="shared" si="14"/>
        <v>FT</v>
      </c>
      <c r="Q23" s="9" t="str">
        <f t="shared" ref="Q23:R23" si="17">IF(OR(TRIM(Q8)=0,TRIM(Q8)=""),"",IF(IFERROR(TRIM(INDEX(QryItemNamed,MATCH(TRIM(Q8),ITEM,0),3)),"")="LS","",IFERROR(TRIM(INDEX(QryItemNamed,MATCH(TRIM(Q8),ITEM,0),3)),"")))</f>
        <v>FT</v>
      </c>
      <c r="R23" s="9" t="str">
        <f t="shared" si="17"/>
        <v>EACH</v>
      </c>
      <c r="S23" s="9" t="str">
        <f t="shared" si="14"/>
        <v>EACH</v>
      </c>
      <c r="T23" s="9" t="str">
        <f t="shared" si="14"/>
        <v>EACH</v>
      </c>
      <c r="U23" s="9" t="str">
        <f t="shared" ref="U23:W23" si="18">IF(OR(TRIM(U8)=0,TRIM(U8)=""),"",IF(IFERROR(TRIM(INDEX(QryItemNamed,MATCH(TRIM(U8),ITEM,0),3)),"")="LS","",IFERROR(TRIM(INDEX(QryItemNamed,MATCH(TRIM(U8),ITEM,0),3)),"")))</f>
        <v>EACH</v>
      </c>
      <c r="V23" s="9" t="str">
        <f t="shared" si="18"/>
        <v>EACH</v>
      </c>
      <c r="W23" s="9" t="str">
        <f t="shared" si="18"/>
        <v>EACH</v>
      </c>
      <c r="X23" s="9" t="str">
        <f t="shared" si="14"/>
        <v>EACH</v>
      </c>
      <c r="Y23" s="9" t="str">
        <f t="shared" si="14"/>
        <v>EACH</v>
      </c>
      <c r="Z23" s="9" t="str">
        <f t="shared" ref="Z23:AA23" si="19">IF(OR(TRIM(Z8)=0,TRIM(Z8)=""),"",IF(IFERROR(TRIM(INDEX(QryItemNamed,MATCH(TRIM(Z8),ITEM,0),3)),"")="LS","",IFERROR(TRIM(INDEX(QryItemNamed,MATCH(TRIM(Z8),ITEM,0),3)),"")))</f>
        <v>EACH</v>
      </c>
      <c r="AA23" s="9" t="str">
        <f t="shared" si="19"/>
        <v>EACH</v>
      </c>
      <c r="AB23" s="9" t="str">
        <f t="shared" ref="AB23:AE23" si="20">IF(OR(TRIM(AB8)=0,TRIM(AB8)=""),"",IF(IFERROR(TRIM(INDEX(QryItemNamed,MATCH(TRIM(AB8),ITEM,0),3)),"")="LS","",IFERROR(TRIM(INDEX(QryItemNamed,MATCH(TRIM(AB8),ITEM,0),3)),"")))</f>
        <v>SY</v>
      </c>
      <c r="AC23" s="9" t="str">
        <f t="shared" si="20"/>
        <v>SY</v>
      </c>
      <c r="AD23" s="9" t="str">
        <f t="shared" ref="AD23" si="21">IF(OR(TRIM(AD8)=0,TRIM(AD8)=""),"",IF(IFERROR(TRIM(INDEX(QryItemNamed,MATCH(TRIM(AD8),ITEM,0),3)),"")="LS","",IFERROR(TRIM(INDEX(QryItemNamed,MATCH(TRIM(AD8),ITEM,0),3)),"")))</f>
        <v>SY</v>
      </c>
      <c r="AE23" s="9" t="str">
        <f t="shared" si="20"/>
        <v>SY</v>
      </c>
    </row>
    <row r="24" spans="2:31" ht="12.75" customHeight="1" x14ac:dyDescent="0.2">
      <c r="B24" s="26"/>
      <c r="D24" s="12"/>
      <c r="E24" s="12"/>
      <c r="F24" s="36"/>
      <c r="G24" s="37"/>
      <c r="H24" s="31"/>
      <c r="I24" s="36"/>
      <c r="J24" s="38"/>
      <c r="K24" s="10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0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2" t="s">
        <v>62</v>
      </c>
      <c r="E25" s="12">
        <v>337</v>
      </c>
      <c r="F25" s="36" t="s">
        <v>84</v>
      </c>
      <c r="G25" s="37"/>
      <c r="H25" s="31" t="s">
        <v>42</v>
      </c>
      <c r="I25" s="36" t="s">
        <v>112</v>
      </c>
      <c r="J25" s="38"/>
      <c r="K25" s="13"/>
      <c r="L25" s="14"/>
      <c r="M25" s="14"/>
      <c r="N25" s="14"/>
      <c r="O25" s="14"/>
      <c r="P25" s="14"/>
      <c r="Q25" s="14">
        <v>149</v>
      </c>
      <c r="R25" s="14"/>
      <c r="S25" s="14"/>
      <c r="T25" s="14"/>
      <c r="U25" s="14">
        <v>1</v>
      </c>
      <c r="V25" s="14"/>
      <c r="W25" s="13"/>
      <c r="X25" s="14"/>
      <c r="Y25" s="14"/>
      <c r="Z25" s="14"/>
      <c r="AA25" s="14"/>
      <c r="AB25" s="14"/>
      <c r="AC25" s="14"/>
      <c r="AD25" s="14"/>
      <c r="AE25" s="14"/>
    </row>
    <row r="26" spans="2:31" ht="12.75" customHeight="1" x14ac:dyDescent="0.2">
      <c r="B26" s="27">
        <v>1</v>
      </c>
      <c r="D26" s="12" t="s">
        <v>63</v>
      </c>
      <c r="E26" s="12">
        <v>337</v>
      </c>
      <c r="F26" s="36" t="s">
        <v>113</v>
      </c>
      <c r="G26" s="37"/>
      <c r="H26" s="31" t="s">
        <v>42</v>
      </c>
      <c r="I26" s="36" t="s">
        <v>112</v>
      </c>
      <c r="J26" s="38"/>
      <c r="K26" s="13"/>
      <c r="L26" s="14"/>
      <c r="M26" s="14"/>
      <c r="N26" s="14">
        <v>45</v>
      </c>
      <c r="O26" s="14"/>
      <c r="P26" s="14"/>
      <c r="Q26" s="14"/>
      <c r="R26" s="14"/>
      <c r="S26" s="14"/>
      <c r="T26" s="14"/>
      <c r="U26" s="14"/>
      <c r="V26" s="14"/>
      <c r="W26" s="13"/>
      <c r="X26" s="14"/>
      <c r="Y26" s="14">
        <v>1</v>
      </c>
      <c r="Z26" s="14"/>
      <c r="AA26" s="14"/>
      <c r="AB26" s="14"/>
      <c r="AC26" s="14"/>
      <c r="AD26" s="14"/>
      <c r="AE26" s="14"/>
    </row>
    <row r="27" spans="2:31" ht="12.75" customHeight="1" x14ac:dyDescent="0.2">
      <c r="B27" s="27">
        <v>1</v>
      </c>
      <c r="D27" s="12" t="s">
        <v>64</v>
      </c>
      <c r="E27" s="12">
        <v>337</v>
      </c>
      <c r="F27" s="36" t="s">
        <v>112</v>
      </c>
      <c r="G27" s="37"/>
      <c r="H27" s="31" t="s">
        <v>42</v>
      </c>
      <c r="I27" s="36" t="s">
        <v>114</v>
      </c>
      <c r="J27" s="38"/>
      <c r="K27" s="13"/>
      <c r="L27" s="14"/>
      <c r="M27" s="14"/>
      <c r="N27" s="14"/>
      <c r="O27" s="14"/>
      <c r="P27" s="14"/>
      <c r="Q27" s="14">
        <v>185</v>
      </c>
      <c r="R27" s="14"/>
      <c r="S27" s="14"/>
      <c r="T27" s="14"/>
      <c r="U27" s="14">
        <v>1</v>
      </c>
      <c r="V27" s="14"/>
      <c r="W27" s="13"/>
      <c r="X27" s="14"/>
      <c r="Y27" s="14"/>
      <c r="Z27" s="14"/>
      <c r="AA27" s="14"/>
      <c r="AB27" s="14"/>
      <c r="AC27" s="14"/>
      <c r="AD27" s="14"/>
      <c r="AE27" s="14"/>
    </row>
    <row r="28" spans="2:31" ht="12.75" customHeight="1" x14ac:dyDescent="0.2">
      <c r="B28" s="27">
        <v>1</v>
      </c>
      <c r="D28" s="12" t="s">
        <v>65</v>
      </c>
      <c r="E28" s="12">
        <v>337</v>
      </c>
      <c r="F28" s="36" t="s">
        <v>114</v>
      </c>
      <c r="G28" s="37"/>
      <c r="H28" s="31"/>
      <c r="I28" s="36"/>
      <c r="J28" s="38"/>
      <c r="K28" s="13"/>
      <c r="L28" s="14"/>
      <c r="M28" s="14"/>
      <c r="N28" s="14"/>
      <c r="O28" s="14"/>
      <c r="P28" s="14"/>
      <c r="Q28" s="14"/>
      <c r="R28" s="14"/>
      <c r="S28" s="14"/>
      <c r="T28" s="14">
        <v>1</v>
      </c>
      <c r="U28" s="14"/>
      <c r="V28" s="14"/>
      <c r="W28" s="13"/>
      <c r="X28" s="14"/>
      <c r="Y28" s="14"/>
      <c r="Z28" s="14"/>
      <c r="AA28" s="14"/>
      <c r="AB28" s="14"/>
      <c r="AC28" s="14"/>
      <c r="AD28" s="14"/>
      <c r="AE28" s="14"/>
    </row>
    <row r="29" spans="2:31" x14ac:dyDescent="0.2">
      <c r="B29" s="27">
        <v>1</v>
      </c>
      <c r="D29" s="12" t="s">
        <v>66</v>
      </c>
      <c r="E29" s="12">
        <v>337</v>
      </c>
      <c r="F29" s="36" t="s">
        <v>114</v>
      </c>
      <c r="G29" s="37"/>
      <c r="H29" s="31" t="s">
        <v>42</v>
      </c>
      <c r="I29" s="36" t="s">
        <v>115</v>
      </c>
      <c r="J29" s="38"/>
      <c r="K29" s="13"/>
      <c r="L29" s="14"/>
      <c r="M29" s="14">
        <v>43</v>
      </c>
      <c r="N29" s="14"/>
      <c r="O29" s="14"/>
      <c r="P29" s="14"/>
      <c r="Q29" s="14"/>
      <c r="R29" s="14"/>
      <c r="S29" s="14"/>
      <c r="T29" s="14"/>
      <c r="U29" s="14"/>
      <c r="V29" s="14"/>
      <c r="W29" s="13"/>
      <c r="X29" s="14"/>
      <c r="Y29" s="14"/>
      <c r="Z29" s="14"/>
      <c r="AA29" s="14">
        <v>1</v>
      </c>
      <c r="AB29" s="14"/>
      <c r="AC29" s="14"/>
      <c r="AD29" s="14"/>
      <c r="AE29" s="14"/>
    </row>
    <row r="30" spans="2:31" ht="12.75" customHeight="1" x14ac:dyDescent="0.2">
      <c r="B30" s="27"/>
      <c r="D30" s="12"/>
      <c r="E30" s="12"/>
      <c r="F30" s="36"/>
      <c r="G30" s="37"/>
      <c r="H30" s="31"/>
      <c r="I30" s="36"/>
      <c r="J30" s="38"/>
      <c r="K30" s="13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3"/>
      <c r="X30" s="14"/>
      <c r="Y30" s="14"/>
      <c r="Z30" s="14"/>
      <c r="AA30" s="14"/>
      <c r="AB30" s="14"/>
      <c r="AC30" s="14"/>
      <c r="AD30" s="14"/>
      <c r="AE30" s="14"/>
    </row>
    <row r="31" spans="2:31" ht="12.75" customHeight="1" x14ac:dyDescent="0.2">
      <c r="B31" s="27">
        <v>1</v>
      </c>
      <c r="D31" s="12" t="s">
        <v>73</v>
      </c>
      <c r="E31" s="12">
        <v>337</v>
      </c>
      <c r="F31" s="36" t="s">
        <v>85</v>
      </c>
      <c r="G31" s="37"/>
      <c r="H31" s="31" t="s">
        <v>42</v>
      </c>
      <c r="I31" s="36" t="s">
        <v>86</v>
      </c>
      <c r="J31" s="38"/>
      <c r="K31" s="13"/>
      <c r="L31" s="14"/>
      <c r="M31" s="14">
        <v>74</v>
      </c>
      <c r="N31" s="14"/>
      <c r="O31" s="14"/>
      <c r="P31" s="14"/>
      <c r="Q31" s="14"/>
      <c r="R31" s="14"/>
      <c r="S31" s="14"/>
      <c r="T31" s="14"/>
      <c r="U31" s="14"/>
      <c r="V31" s="14"/>
      <c r="W31" s="13"/>
      <c r="X31" s="14"/>
      <c r="Y31" s="14"/>
      <c r="Z31" s="14">
        <v>1</v>
      </c>
      <c r="AA31" s="14"/>
      <c r="AB31" s="14"/>
      <c r="AC31" s="14"/>
      <c r="AD31" s="14"/>
      <c r="AE31" s="14"/>
    </row>
    <row r="32" spans="2:31" ht="12.75" customHeight="1" x14ac:dyDescent="0.2">
      <c r="B32" s="27">
        <v>1</v>
      </c>
      <c r="D32" s="12" t="s">
        <v>74</v>
      </c>
      <c r="E32" s="12">
        <v>337</v>
      </c>
      <c r="F32" s="36" t="s">
        <v>87</v>
      </c>
      <c r="G32" s="37"/>
      <c r="H32" s="31"/>
      <c r="I32" s="36"/>
      <c r="J32" s="38"/>
      <c r="K32" s="13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3">
        <v>1</v>
      </c>
      <c r="X32" s="14"/>
      <c r="Y32" s="14"/>
      <c r="Z32" s="14"/>
      <c r="AA32" s="14"/>
      <c r="AB32" s="14"/>
      <c r="AC32" s="14"/>
      <c r="AD32" s="14"/>
      <c r="AE32" s="14"/>
    </row>
    <row r="33" spans="2:31" ht="12.75" customHeight="1" x14ac:dyDescent="0.2">
      <c r="B33" s="27">
        <v>1</v>
      </c>
      <c r="D33" s="12" t="s">
        <v>75</v>
      </c>
      <c r="E33" s="12">
        <v>338</v>
      </c>
      <c r="F33" s="36" t="s">
        <v>89</v>
      </c>
      <c r="G33" s="37"/>
      <c r="H33" s="31"/>
      <c r="I33" s="36"/>
      <c r="J33" s="38"/>
      <c r="K33" s="13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3">
        <v>1</v>
      </c>
      <c r="X33" s="14"/>
      <c r="Y33" s="14"/>
      <c r="Z33" s="14"/>
      <c r="AA33" s="14"/>
      <c r="AB33" s="14"/>
      <c r="AC33" s="14"/>
      <c r="AD33" s="14"/>
      <c r="AE33" s="14"/>
    </row>
    <row r="34" spans="2:31" ht="12.75" customHeight="1" x14ac:dyDescent="0.2">
      <c r="B34" s="27">
        <v>1</v>
      </c>
      <c r="D34" s="12" t="s">
        <v>76</v>
      </c>
      <c r="E34" s="12">
        <v>338</v>
      </c>
      <c r="F34" s="36" t="s">
        <v>90</v>
      </c>
      <c r="G34" s="37"/>
      <c r="H34" s="31"/>
      <c r="I34" s="36"/>
      <c r="J34" s="38"/>
      <c r="K34" s="13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3">
        <v>1</v>
      </c>
      <c r="X34" s="14"/>
      <c r="Y34" s="14"/>
      <c r="Z34" s="14"/>
      <c r="AA34" s="14"/>
      <c r="AB34" s="14"/>
      <c r="AC34" s="14"/>
      <c r="AD34" s="14"/>
      <c r="AE34" s="14"/>
    </row>
    <row r="35" spans="2:31" ht="12.75" customHeight="1" x14ac:dyDescent="0.2">
      <c r="B35" s="27">
        <v>1</v>
      </c>
      <c r="D35" s="12" t="s">
        <v>77</v>
      </c>
      <c r="E35" s="12">
        <v>338</v>
      </c>
      <c r="F35" s="36" t="s">
        <v>116</v>
      </c>
      <c r="G35" s="37"/>
      <c r="H35" s="31" t="s">
        <v>42</v>
      </c>
      <c r="I35" s="36" t="s">
        <v>117</v>
      </c>
      <c r="J35" s="38"/>
      <c r="K35" s="13"/>
      <c r="L35" s="14"/>
      <c r="M35" s="14"/>
      <c r="N35" s="14"/>
      <c r="O35" s="14"/>
      <c r="P35" s="14">
        <v>7</v>
      </c>
      <c r="Q35" s="14"/>
      <c r="R35" s="14"/>
      <c r="S35" s="14"/>
      <c r="T35" s="14"/>
      <c r="U35" s="14"/>
      <c r="V35" s="14"/>
      <c r="W35" s="13"/>
      <c r="X35" s="14"/>
      <c r="Y35" s="14"/>
      <c r="Z35" s="14">
        <v>1</v>
      </c>
      <c r="AA35" s="14"/>
      <c r="AB35" s="14"/>
      <c r="AC35" s="14"/>
      <c r="AD35" s="14"/>
      <c r="AE35" s="14"/>
    </row>
    <row r="36" spans="2:31" ht="12.75" customHeight="1" x14ac:dyDescent="0.2">
      <c r="B36" s="27"/>
      <c r="D36" s="12"/>
      <c r="E36" s="12"/>
      <c r="F36" s="36"/>
      <c r="G36" s="37"/>
      <c r="H36" s="31"/>
      <c r="I36" s="36"/>
      <c r="J36" s="38"/>
      <c r="K36" s="13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3"/>
      <c r="X36" s="14"/>
      <c r="Y36" s="14"/>
      <c r="Z36" s="14"/>
      <c r="AA36" s="14"/>
      <c r="AB36" s="14"/>
      <c r="AC36" s="14"/>
      <c r="AD36" s="14"/>
      <c r="AE36" s="14"/>
    </row>
    <row r="37" spans="2:31" ht="12.75" customHeight="1" x14ac:dyDescent="0.2">
      <c r="B37" s="27">
        <v>1</v>
      </c>
      <c r="D37" s="12" t="s">
        <v>78</v>
      </c>
      <c r="E37" s="12">
        <v>338</v>
      </c>
      <c r="F37" s="36" t="s">
        <v>92</v>
      </c>
      <c r="G37" s="37"/>
      <c r="H37" s="31"/>
      <c r="I37" s="36"/>
      <c r="J37" s="38"/>
      <c r="K37" s="13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3">
        <v>1</v>
      </c>
      <c r="X37" s="14"/>
      <c r="Y37" s="14"/>
      <c r="Z37" s="14"/>
      <c r="AA37" s="14"/>
      <c r="AB37" s="14"/>
      <c r="AC37" s="14"/>
      <c r="AD37" s="14"/>
      <c r="AE37" s="14"/>
    </row>
    <row r="38" spans="2:31" ht="12.75" customHeight="1" x14ac:dyDescent="0.2">
      <c r="B38" s="27">
        <v>1</v>
      </c>
      <c r="D38" s="12" t="s">
        <v>79</v>
      </c>
      <c r="E38" s="12">
        <v>338</v>
      </c>
      <c r="F38" s="36" t="s">
        <v>93</v>
      </c>
      <c r="G38" s="37"/>
      <c r="H38" s="31"/>
      <c r="I38" s="36"/>
      <c r="J38" s="38"/>
      <c r="K38" s="13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3">
        <v>1</v>
      </c>
      <c r="X38" s="14"/>
      <c r="Y38" s="14"/>
      <c r="Z38" s="14"/>
      <c r="AA38" s="14"/>
      <c r="AB38" s="14"/>
      <c r="AC38" s="14"/>
      <c r="AD38" s="14"/>
      <c r="AE38" s="14"/>
    </row>
    <row r="39" spans="2:31" ht="12.75" customHeight="1" x14ac:dyDescent="0.2">
      <c r="B39" s="27">
        <v>1</v>
      </c>
      <c r="D39" s="12" t="s">
        <v>80</v>
      </c>
      <c r="E39" s="12">
        <v>338</v>
      </c>
      <c r="F39" s="36" t="s">
        <v>94</v>
      </c>
      <c r="G39" s="37"/>
      <c r="H39" s="31" t="s">
        <v>42</v>
      </c>
      <c r="I39" s="36" t="s">
        <v>95</v>
      </c>
      <c r="J39" s="38"/>
      <c r="K39" s="13"/>
      <c r="L39" s="14"/>
      <c r="M39" s="14">
        <v>56</v>
      </c>
      <c r="N39" s="14"/>
      <c r="O39" s="14"/>
      <c r="P39" s="14"/>
      <c r="Q39" s="14"/>
      <c r="R39" s="14"/>
      <c r="S39" s="14"/>
      <c r="T39" s="14"/>
      <c r="U39" s="14"/>
      <c r="V39" s="14"/>
      <c r="W39" s="13"/>
      <c r="X39" s="14">
        <v>1</v>
      </c>
      <c r="Y39" s="14"/>
      <c r="Z39" s="14"/>
      <c r="AA39" s="14"/>
      <c r="AB39" s="14"/>
      <c r="AC39" s="14"/>
      <c r="AD39" s="14"/>
      <c r="AE39" s="14"/>
    </row>
    <row r="40" spans="2:31" ht="12.75" customHeight="1" x14ac:dyDescent="0.2">
      <c r="B40" s="27">
        <v>1</v>
      </c>
      <c r="D40" s="12" t="s">
        <v>81</v>
      </c>
      <c r="E40" s="12">
        <v>338</v>
      </c>
      <c r="F40" s="36" t="s">
        <v>118</v>
      </c>
      <c r="G40" s="37"/>
      <c r="H40" s="31" t="s">
        <v>42</v>
      </c>
      <c r="I40" s="36" t="s">
        <v>119</v>
      </c>
      <c r="J40" s="38"/>
      <c r="K40" s="13"/>
      <c r="L40" s="14"/>
      <c r="M40" s="14">
        <v>50</v>
      </c>
      <c r="N40" s="14"/>
      <c r="O40" s="14"/>
      <c r="P40" s="14"/>
      <c r="Q40" s="14"/>
      <c r="R40" s="14"/>
      <c r="S40" s="14"/>
      <c r="T40" s="14"/>
      <c r="U40" s="14"/>
      <c r="V40" s="14"/>
      <c r="W40" s="13"/>
      <c r="X40" s="14">
        <v>1</v>
      </c>
      <c r="Y40" s="14"/>
      <c r="Z40" s="14"/>
      <c r="AA40" s="14"/>
      <c r="AB40" s="14"/>
      <c r="AC40" s="14"/>
      <c r="AD40" s="14"/>
      <c r="AE40" s="14"/>
    </row>
    <row r="41" spans="2:31" ht="12.75" customHeight="1" x14ac:dyDescent="0.2">
      <c r="B41" s="27">
        <v>1</v>
      </c>
      <c r="D41" s="12" t="s">
        <v>82</v>
      </c>
      <c r="E41" s="12">
        <v>338</v>
      </c>
      <c r="F41" s="36" t="s">
        <v>119</v>
      </c>
      <c r="G41" s="37"/>
      <c r="H41" s="31" t="s">
        <v>42</v>
      </c>
      <c r="I41" s="36" t="s">
        <v>120</v>
      </c>
      <c r="J41" s="38"/>
      <c r="K41" s="13"/>
      <c r="L41" s="14"/>
      <c r="M41" s="14">
        <v>25</v>
      </c>
      <c r="N41" s="14"/>
      <c r="O41" s="14"/>
      <c r="P41" s="14"/>
      <c r="Q41" s="14"/>
      <c r="R41" s="14"/>
      <c r="S41" s="14"/>
      <c r="T41" s="14"/>
      <c r="U41" s="14"/>
      <c r="V41" s="14"/>
      <c r="W41" s="13"/>
      <c r="X41" s="14">
        <v>1</v>
      </c>
      <c r="Y41" s="14"/>
      <c r="Z41" s="14"/>
      <c r="AA41" s="14"/>
      <c r="AB41" s="14"/>
      <c r="AC41" s="14"/>
      <c r="AD41" s="14"/>
      <c r="AE41" s="14"/>
    </row>
    <row r="42" spans="2:31" ht="12.75" customHeight="1" x14ac:dyDescent="0.2">
      <c r="B42" s="27"/>
      <c r="D42" s="12"/>
      <c r="E42" s="12"/>
      <c r="F42" s="36"/>
      <c r="G42" s="37"/>
      <c r="H42" s="31"/>
      <c r="I42" s="36"/>
      <c r="J42" s="38"/>
      <c r="K42" s="13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3"/>
      <c r="X42" s="14"/>
      <c r="Y42" s="14"/>
      <c r="Z42" s="14"/>
      <c r="AA42" s="14"/>
      <c r="AB42" s="14"/>
      <c r="AC42" s="14"/>
      <c r="AD42" s="14"/>
      <c r="AE42" s="14"/>
    </row>
    <row r="43" spans="2:31" ht="12.75" customHeight="1" x14ac:dyDescent="0.2">
      <c r="B43" s="27">
        <v>1</v>
      </c>
      <c r="D43" s="12" t="s">
        <v>83</v>
      </c>
      <c r="E43" s="12">
        <v>338</v>
      </c>
      <c r="F43" s="36" t="s">
        <v>120</v>
      </c>
      <c r="G43" s="37"/>
      <c r="H43" s="31" t="s">
        <v>42</v>
      </c>
      <c r="I43" s="36" t="s">
        <v>120</v>
      </c>
      <c r="J43" s="38"/>
      <c r="K43" s="13"/>
      <c r="L43" s="14"/>
      <c r="M43" s="14"/>
      <c r="N43" s="14"/>
      <c r="O43" s="14">
        <v>9</v>
      </c>
      <c r="P43" s="14"/>
      <c r="Q43" s="14"/>
      <c r="R43" s="14"/>
      <c r="S43" s="14">
        <v>1</v>
      </c>
      <c r="T43" s="14"/>
      <c r="U43" s="14"/>
      <c r="V43" s="14"/>
      <c r="W43" s="13"/>
      <c r="X43" s="14"/>
      <c r="Y43" s="14"/>
      <c r="Z43" s="14"/>
      <c r="AA43" s="14"/>
      <c r="AB43" s="14"/>
      <c r="AC43" s="14"/>
      <c r="AD43" s="14"/>
      <c r="AE43" s="14"/>
    </row>
    <row r="44" spans="2:31" ht="12.75" customHeight="1" x14ac:dyDescent="0.2">
      <c r="B44" s="27">
        <v>1</v>
      </c>
      <c r="D44" s="12" t="s">
        <v>96</v>
      </c>
      <c r="E44" s="12">
        <v>338</v>
      </c>
      <c r="F44" s="36" t="s">
        <v>120</v>
      </c>
      <c r="G44" s="37"/>
      <c r="H44" s="31" t="s">
        <v>42</v>
      </c>
      <c r="I44" s="36" t="s">
        <v>121</v>
      </c>
      <c r="J44" s="38"/>
      <c r="K44" s="13"/>
      <c r="L44" s="14"/>
      <c r="M44" s="14">
        <v>52</v>
      </c>
      <c r="N44" s="14"/>
      <c r="O44" s="14"/>
      <c r="P44" s="14"/>
      <c r="Q44" s="14"/>
      <c r="R44" s="14"/>
      <c r="S44" s="14"/>
      <c r="T44" s="14"/>
      <c r="U44" s="14"/>
      <c r="V44" s="14"/>
      <c r="W44" s="13"/>
      <c r="X44" s="14">
        <v>1</v>
      </c>
      <c r="Y44" s="14"/>
      <c r="Z44" s="14"/>
      <c r="AA44" s="14"/>
      <c r="AB44" s="14"/>
      <c r="AC44" s="14"/>
      <c r="AD44" s="14"/>
      <c r="AE44" s="14"/>
    </row>
    <row r="45" spans="2:31" ht="12.75" customHeight="1" x14ac:dyDescent="0.2">
      <c r="B45" s="27">
        <v>1</v>
      </c>
      <c r="D45" s="12" t="s">
        <v>97</v>
      </c>
      <c r="E45" s="12">
        <v>339</v>
      </c>
      <c r="F45" s="36" t="s">
        <v>103</v>
      </c>
      <c r="G45" s="37"/>
      <c r="H45" s="31" t="s">
        <v>42</v>
      </c>
      <c r="I45" s="36" t="s">
        <v>102</v>
      </c>
      <c r="J45" s="38"/>
      <c r="K45" s="13"/>
      <c r="L45" s="14"/>
      <c r="M45" s="14"/>
      <c r="N45" s="14"/>
      <c r="O45" s="14">
        <v>7</v>
      </c>
      <c r="P45" s="14"/>
      <c r="Q45" s="14"/>
      <c r="R45" s="14">
        <v>1</v>
      </c>
      <c r="S45" s="14"/>
      <c r="T45" s="14"/>
      <c r="U45" s="14"/>
      <c r="V45" s="14"/>
      <c r="W45" s="13"/>
      <c r="X45" s="14"/>
      <c r="Y45" s="14"/>
      <c r="Z45" s="14"/>
      <c r="AA45" s="14"/>
      <c r="AB45" s="14"/>
      <c r="AC45" s="14"/>
      <c r="AD45" s="14"/>
      <c r="AE45" s="14"/>
    </row>
    <row r="46" spans="2:31" ht="12.75" customHeight="1" x14ac:dyDescent="0.2">
      <c r="B46" s="27">
        <v>1</v>
      </c>
      <c r="D46" s="12" t="s">
        <v>98</v>
      </c>
      <c r="E46" s="12">
        <v>350</v>
      </c>
      <c r="F46" s="36" t="s">
        <v>106</v>
      </c>
      <c r="G46" s="37"/>
      <c r="H46" s="31" t="s">
        <v>42</v>
      </c>
      <c r="I46" s="36" t="s">
        <v>107</v>
      </c>
      <c r="J46" s="38"/>
      <c r="K46" s="13"/>
      <c r="L46" s="14"/>
      <c r="M46" s="14"/>
      <c r="N46" s="14">
        <v>32</v>
      </c>
      <c r="O46" s="14"/>
      <c r="P46" s="14"/>
      <c r="Q46" s="14"/>
      <c r="R46" s="14"/>
      <c r="S46" s="14"/>
      <c r="T46" s="14"/>
      <c r="U46" s="14"/>
      <c r="V46" s="14"/>
      <c r="W46" s="13"/>
      <c r="X46" s="14"/>
      <c r="Y46" s="14">
        <v>1</v>
      </c>
      <c r="Z46" s="14"/>
      <c r="AA46" s="14"/>
      <c r="AB46" s="14"/>
      <c r="AC46" s="14"/>
      <c r="AD46" s="14"/>
      <c r="AE46" s="14"/>
    </row>
    <row r="47" spans="2:31" ht="12.75" customHeight="1" x14ac:dyDescent="0.2">
      <c r="B47" s="27">
        <v>1</v>
      </c>
      <c r="D47" s="12" t="s">
        <v>99</v>
      </c>
      <c r="E47" s="12">
        <v>350</v>
      </c>
      <c r="F47" s="36" t="s">
        <v>107</v>
      </c>
      <c r="G47" s="37"/>
      <c r="H47" s="31" t="s">
        <v>42</v>
      </c>
      <c r="I47" s="36" t="s">
        <v>108</v>
      </c>
      <c r="J47" s="38"/>
      <c r="K47" s="13"/>
      <c r="L47" s="14"/>
      <c r="M47" s="14"/>
      <c r="N47" s="14">
        <v>50</v>
      </c>
      <c r="O47" s="14"/>
      <c r="P47" s="14"/>
      <c r="Q47" s="14"/>
      <c r="R47" s="14"/>
      <c r="S47" s="14"/>
      <c r="T47" s="14"/>
      <c r="U47" s="14"/>
      <c r="V47" s="14"/>
      <c r="W47" s="13"/>
      <c r="X47" s="14"/>
      <c r="Y47" s="14">
        <v>1</v>
      </c>
      <c r="Z47" s="14"/>
      <c r="AA47" s="14"/>
      <c r="AB47" s="14"/>
      <c r="AC47" s="14"/>
      <c r="AD47" s="14"/>
      <c r="AE47" s="14"/>
    </row>
    <row r="48" spans="2:31" ht="12.75" customHeight="1" x14ac:dyDescent="0.2">
      <c r="B48" s="27"/>
      <c r="D48" s="12"/>
      <c r="E48" s="12"/>
      <c r="F48" s="36"/>
      <c r="G48" s="37"/>
      <c r="H48" s="31"/>
      <c r="I48" s="36"/>
      <c r="J48" s="38"/>
      <c r="K48" s="13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3"/>
      <c r="X48" s="14"/>
      <c r="Y48" s="14"/>
      <c r="Z48" s="14"/>
      <c r="AA48" s="14"/>
      <c r="AB48" s="14"/>
      <c r="AC48" s="14"/>
      <c r="AD48" s="14"/>
      <c r="AE48" s="14"/>
    </row>
    <row r="49" spans="2:31" ht="12.75" customHeight="1" x14ac:dyDescent="0.2">
      <c r="B49" s="27">
        <v>1</v>
      </c>
      <c r="D49" s="12" t="s">
        <v>104</v>
      </c>
      <c r="E49" s="12">
        <v>350</v>
      </c>
      <c r="F49" s="36" t="s">
        <v>109</v>
      </c>
      <c r="G49" s="37"/>
      <c r="H49" s="31" t="s">
        <v>42</v>
      </c>
      <c r="I49" s="36" t="s">
        <v>108</v>
      </c>
      <c r="J49" s="38"/>
      <c r="K49" s="13"/>
      <c r="L49" s="14"/>
      <c r="M49" s="14"/>
      <c r="N49" s="14">
        <v>32</v>
      </c>
      <c r="O49" s="14"/>
      <c r="P49" s="14"/>
      <c r="Q49" s="14"/>
      <c r="R49" s="14"/>
      <c r="S49" s="14"/>
      <c r="T49" s="14"/>
      <c r="U49" s="14"/>
      <c r="V49" s="14"/>
      <c r="W49" s="13"/>
      <c r="X49" s="14"/>
      <c r="Y49" s="14">
        <v>1</v>
      </c>
      <c r="Z49" s="14"/>
      <c r="AA49" s="14"/>
      <c r="AB49" s="14"/>
      <c r="AC49" s="14"/>
      <c r="AD49" s="14"/>
      <c r="AE49" s="14"/>
    </row>
    <row r="50" spans="2:31" ht="12.75" customHeight="1" x14ac:dyDescent="0.2">
      <c r="B50" s="27">
        <v>1</v>
      </c>
      <c r="D50" s="12" t="s">
        <v>105</v>
      </c>
      <c r="E50" s="12">
        <v>350</v>
      </c>
      <c r="F50" s="36" t="s">
        <v>108</v>
      </c>
      <c r="G50" s="37"/>
      <c r="H50" s="31" t="s">
        <v>42</v>
      </c>
      <c r="I50" s="36" t="s">
        <v>110</v>
      </c>
      <c r="J50" s="38"/>
      <c r="K50" s="13"/>
      <c r="L50" s="14"/>
      <c r="M50" s="14"/>
      <c r="N50" s="14">
        <v>131</v>
      </c>
      <c r="O50" s="14"/>
      <c r="P50" s="14"/>
      <c r="Q50" s="14"/>
      <c r="R50" s="14"/>
      <c r="S50" s="14"/>
      <c r="T50" s="14"/>
      <c r="U50" s="14"/>
      <c r="V50" s="14"/>
      <c r="W50" s="13"/>
      <c r="X50" s="14"/>
      <c r="Y50" s="14">
        <v>1</v>
      </c>
      <c r="Z50" s="14"/>
      <c r="AA50" s="14"/>
      <c r="AB50" s="14"/>
      <c r="AC50" s="14"/>
      <c r="AD50" s="14"/>
      <c r="AE50" s="14"/>
    </row>
    <row r="51" spans="2:31" ht="12.75" customHeight="1" x14ac:dyDescent="0.2">
      <c r="B51" s="27">
        <v>1</v>
      </c>
      <c r="D51" s="12" t="s">
        <v>137</v>
      </c>
      <c r="E51" s="12">
        <v>330</v>
      </c>
      <c r="F51" s="36" t="s">
        <v>138</v>
      </c>
      <c r="G51" s="37"/>
      <c r="H51" s="31" t="s">
        <v>42</v>
      </c>
      <c r="I51" s="36" t="s">
        <v>139</v>
      </c>
      <c r="J51" s="38"/>
      <c r="K51" s="13"/>
      <c r="L51" s="14"/>
      <c r="M51" s="14"/>
      <c r="N51" s="14"/>
      <c r="O51" s="14">
        <v>22</v>
      </c>
      <c r="P51" s="14"/>
      <c r="Q51" s="14"/>
      <c r="R51" s="14"/>
      <c r="S51" s="14">
        <v>1</v>
      </c>
      <c r="T51" s="14"/>
      <c r="U51" s="14"/>
      <c r="V51" s="14"/>
      <c r="W51" s="13"/>
      <c r="X51" s="14"/>
      <c r="Y51" s="14"/>
      <c r="Z51" s="14"/>
      <c r="AA51" s="14"/>
      <c r="AB51" s="14"/>
      <c r="AC51" s="14"/>
      <c r="AD51" s="14"/>
      <c r="AE51" s="14"/>
    </row>
    <row r="52" spans="2:31" ht="12.75" customHeight="1" x14ac:dyDescent="0.2">
      <c r="B52" s="27"/>
      <c r="D52" s="12"/>
      <c r="E52" s="12"/>
      <c r="F52" s="33"/>
      <c r="G52" s="34"/>
      <c r="H52" s="31"/>
      <c r="I52" s="33"/>
      <c r="J52" s="35"/>
      <c r="K52" s="13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3"/>
      <c r="X52" s="14"/>
      <c r="Y52" s="14"/>
      <c r="Z52" s="14"/>
      <c r="AA52" s="14"/>
      <c r="AB52" s="14"/>
      <c r="AC52" s="14"/>
      <c r="AD52" s="14"/>
      <c r="AE52" s="14"/>
    </row>
    <row r="53" spans="2:31" ht="12.75" customHeight="1" x14ac:dyDescent="0.2">
      <c r="B53" s="27">
        <v>1</v>
      </c>
      <c r="D53" s="12" t="s">
        <v>19</v>
      </c>
      <c r="E53" s="12">
        <v>329</v>
      </c>
      <c r="F53" s="36" t="s">
        <v>20</v>
      </c>
      <c r="G53" s="37"/>
      <c r="H53" s="31" t="s">
        <v>42</v>
      </c>
      <c r="I53" s="36" t="s">
        <v>21</v>
      </c>
      <c r="J53" s="38"/>
      <c r="K53" s="13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3"/>
      <c r="X53" s="14"/>
      <c r="Y53" s="14"/>
      <c r="Z53" s="14"/>
      <c r="AA53" s="14"/>
      <c r="AB53" s="14"/>
      <c r="AC53" s="14">
        <v>120</v>
      </c>
      <c r="AD53" s="14"/>
      <c r="AE53" s="14"/>
    </row>
    <row r="54" spans="2:31" ht="12.75" customHeight="1" x14ac:dyDescent="0.2">
      <c r="B54" s="27">
        <v>1</v>
      </c>
      <c r="D54" s="12" t="s">
        <v>22</v>
      </c>
      <c r="E54" s="12">
        <v>329</v>
      </c>
      <c r="F54" s="36" t="s">
        <v>23</v>
      </c>
      <c r="G54" s="37"/>
      <c r="H54" s="31" t="s">
        <v>42</v>
      </c>
      <c r="I54" s="36" t="s">
        <v>24</v>
      </c>
      <c r="J54" s="38"/>
      <c r="K54" s="13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3"/>
      <c r="X54" s="14"/>
      <c r="Y54" s="14"/>
      <c r="Z54" s="14"/>
      <c r="AA54" s="14"/>
      <c r="AB54" s="14"/>
      <c r="AC54" s="14">
        <v>109</v>
      </c>
      <c r="AD54" s="14"/>
      <c r="AE54" s="14"/>
    </row>
    <row r="55" spans="2:31" ht="12.75" customHeight="1" x14ac:dyDescent="0.2">
      <c r="B55" s="27">
        <v>1</v>
      </c>
      <c r="D55" s="12" t="s">
        <v>25</v>
      </c>
      <c r="E55" s="12" t="s">
        <v>39</v>
      </c>
      <c r="F55" s="36" t="s">
        <v>26</v>
      </c>
      <c r="G55" s="37"/>
      <c r="H55" s="31" t="s">
        <v>42</v>
      </c>
      <c r="I55" s="36" t="s">
        <v>27</v>
      </c>
      <c r="J55" s="38"/>
      <c r="K55" s="13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3"/>
      <c r="X55" s="14"/>
      <c r="Y55" s="14"/>
      <c r="Z55" s="14"/>
      <c r="AA55" s="14"/>
      <c r="AB55" s="14">
        <v>125</v>
      </c>
      <c r="AC55" s="14"/>
      <c r="AD55" s="14"/>
      <c r="AE55" s="14"/>
    </row>
    <row r="56" spans="2:31" ht="12.75" customHeight="1" x14ac:dyDescent="0.2">
      <c r="B56" s="27">
        <v>1</v>
      </c>
      <c r="D56" s="12" t="s">
        <v>28</v>
      </c>
      <c r="E56" s="12">
        <v>336</v>
      </c>
      <c r="F56" s="36" t="s">
        <v>40</v>
      </c>
      <c r="G56" s="37"/>
      <c r="H56" s="31" t="s">
        <v>42</v>
      </c>
      <c r="I56" s="36" t="s">
        <v>41</v>
      </c>
      <c r="J56" s="38"/>
      <c r="K56" s="13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3"/>
      <c r="X56" s="14"/>
      <c r="Y56" s="14"/>
      <c r="Z56" s="14"/>
      <c r="AA56" s="14"/>
      <c r="AB56" s="14"/>
      <c r="AC56" s="14"/>
      <c r="AD56" s="14"/>
      <c r="AE56" s="14">
        <v>29</v>
      </c>
    </row>
    <row r="57" spans="2:31" ht="12.75" customHeight="1" x14ac:dyDescent="0.2">
      <c r="B57" s="27">
        <v>1</v>
      </c>
      <c r="D57" s="12" t="s">
        <v>29</v>
      </c>
      <c r="E57" s="12" t="s">
        <v>43</v>
      </c>
      <c r="F57" s="36" t="s">
        <v>122</v>
      </c>
      <c r="G57" s="37"/>
      <c r="H57" s="31" t="s">
        <v>42</v>
      </c>
      <c r="I57" s="36" t="s">
        <v>123</v>
      </c>
      <c r="J57" s="38"/>
      <c r="K57" s="13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3"/>
      <c r="X57" s="14"/>
      <c r="Y57" s="14"/>
      <c r="Z57" s="14"/>
      <c r="AA57" s="14"/>
      <c r="AB57" s="14"/>
      <c r="AC57" s="14"/>
      <c r="AD57" s="14">
        <v>90</v>
      </c>
      <c r="AE57" s="14"/>
    </row>
    <row r="58" spans="2:31" ht="12.75" customHeight="1" x14ac:dyDescent="0.2">
      <c r="B58" s="27"/>
      <c r="D58" s="12"/>
      <c r="E58" s="12"/>
      <c r="F58" s="36"/>
      <c r="G58" s="37"/>
      <c r="H58" s="31"/>
      <c r="I58" s="36"/>
      <c r="J58" s="38"/>
      <c r="K58" s="13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3"/>
      <c r="X58" s="14"/>
      <c r="Y58" s="14"/>
      <c r="Z58" s="14"/>
      <c r="AA58" s="14"/>
      <c r="AB58" s="14"/>
      <c r="AC58" s="14"/>
      <c r="AD58" s="14"/>
      <c r="AE58" s="14"/>
    </row>
    <row r="59" spans="2:31" ht="12.75" customHeight="1" x14ac:dyDescent="0.2">
      <c r="B59" s="27">
        <v>1</v>
      </c>
      <c r="D59" s="12" t="s">
        <v>30</v>
      </c>
      <c r="E59" s="12">
        <v>337</v>
      </c>
      <c r="F59" s="36" t="s">
        <v>123</v>
      </c>
      <c r="G59" s="37"/>
      <c r="H59" s="31" t="s">
        <v>42</v>
      </c>
      <c r="I59" s="36" t="s">
        <v>45</v>
      </c>
      <c r="J59" s="38"/>
      <c r="K59" s="13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3"/>
      <c r="X59" s="14"/>
      <c r="Y59" s="14"/>
      <c r="Z59" s="14"/>
      <c r="AA59" s="14"/>
      <c r="AB59" s="14"/>
      <c r="AC59" s="14">
        <v>30</v>
      </c>
      <c r="AD59" s="14"/>
      <c r="AE59" s="14"/>
    </row>
    <row r="60" spans="2:31" ht="12.75" customHeight="1" x14ac:dyDescent="0.2">
      <c r="B60" s="27">
        <v>1</v>
      </c>
      <c r="D60" s="12" t="s">
        <v>31</v>
      </c>
      <c r="E60" s="12">
        <v>337</v>
      </c>
      <c r="F60" s="36" t="s">
        <v>45</v>
      </c>
      <c r="G60" s="37"/>
      <c r="H60" s="31" t="s">
        <v>42</v>
      </c>
      <c r="I60" s="36" t="s">
        <v>124</v>
      </c>
      <c r="J60" s="38"/>
      <c r="K60" s="13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3"/>
      <c r="X60" s="14"/>
      <c r="Y60" s="14"/>
      <c r="Z60" s="14"/>
      <c r="AA60" s="14"/>
      <c r="AB60" s="14"/>
      <c r="AC60" s="14"/>
      <c r="AD60" s="14">
        <v>37</v>
      </c>
      <c r="AE60" s="14"/>
    </row>
    <row r="61" spans="2:31" ht="12.75" customHeight="1" x14ac:dyDescent="0.2">
      <c r="B61" s="27">
        <v>1</v>
      </c>
      <c r="D61" s="12" t="s">
        <v>32</v>
      </c>
      <c r="E61" s="12">
        <v>337</v>
      </c>
      <c r="F61" s="36" t="s">
        <v>125</v>
      </c>
      <c r="G61" s="37"/>
      <c r="H61" s="31" t="s">
        <v>42</v>
      </c>
      <c r="I61" s="36" t="s">
        <v>126</v>
      </c>
      <c r="J61" s="38"/>
      <c r="K61" s="13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3"/>
      <c r="X61" s="14"/>
      <c r="Y61" s="14"/>
      <c r="Z61" s="14"/>
      <c r="AA61" s="14"/>
      <c r="AB61" s="14"/>
      <c r="AC61" s="14">
        <v>189</v>
      </c>
      <c r="AD61" s="14"/>
      <c r="AE61" s="14"/>
    </row>
    <row r="62" spans="2:31" ht="12.75" customHeight="1" x14ac:dyDescent="0.2">
      <c r="B62" s="27">
        <v>1</v>
      </c>
      <c r="D62" s="12" t="s">
        <v>33</v>
      </c>
      <c r="E62" s="12">
        <v>337</v>
      </c>
      <c r="F62" s="36" t="s">
        <v>46</v>
      </c>
      <c r="G62" s="37"/>
      <c r="H62" s="31" t="s">
        <v>42</v>
      </c>
      <c r="I62" s="36" t="s">
        <v>47</v>
      </c>
      <c r="J62" s="38"/>
      <c r="K62" s="13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3"/>
      <c r="X62" s="14"/>
      <c r="Y62" s="14"/>
      <c r="Z62" s="14"/>
      <c r="AA62" s="14"/>
      <c r="AB62" s="14"/>
      <c r="AC62" s="14">
        <v>47</v>
      </c>
      <c r="AD62" s="14"/>
      <c r="AE62" s="14"/>
    </row>
    <row r="63" spans="2:31" ht="12.75" customHeight="1" x14ac:dyDescent="0.2">
      <c r="B63" s="27">
        <v>1</v>
      </c>
      <c r="D63" s="12" t="s">
        <v>34</v>
      </c>
      <c r="E63" s="32">
        <v>337350</v>
      </c>
      <c r="F63" s="36" t="s">
        <v>48</v>
      </c>
      <c r="G63" s="37"/>
      <c r="H63" s="31" t="s">
        <v>42</v>
      </c>
      <c r="I63" s="36" t="s">
        <v>49</v>
      </c>
      <c r="J63" s="38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3"/>
      <c r="X63" s="14"/>
      <c r="Y63" s="14"/>
      <c r="Z63" s="14"/>
      <c r="AA63" s="14"/>
      <c r="AB63" s="14"/>
      <c r="AC63" s="14">
        <v>120</v>
      </c>
      <c r="AD63" s="14"/>
      <c r="AE63" s="14"/>
    </row>
    <row r="64" spans="2:31" ht="12.75" customHeight="1" x14ac:dyDescent="0.2">
      <c r="B64" s="27"/>
      <c r="D64" s="12"/>
      <c r="E64" s="12"/>
      <c r="F64" s="36"/>
      <c r="G64" s="37"/>
      <c r="H64" s="31"/>
      <c r="I64" s="36"/>
      <c r="J64" s="38"/>
      <c r="K64" s="13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3"/>
      <c r="X64" s="14"/>
      <c r="Y64" s="14"/>
      <c r="Z64" s="14"/>
      <c r="AA64" s="14"/>
      <c r="AB64" s="14"/>
      <c r="AC64" s="14"/>
      <c r="AD64" s="14"/>
      <c r="AE64" s="14"/>
    </row>
    <row r="65" spans="2:31" ht="12.75" customHeight="1" x14ac:dyDescent="0.2">
      <c r="B65" s="27">
        <v>1</v>
      </c>
      <c r="D65" s="12" t="s">
        <v>44</v>
      </c>
      <c r="E65" s="12" t="s">
        <v>69</v>
      </c>
      <c r="F65" s="36" t="s">
        <v>127</v>
      </c>
      <c r="G65" s="37"/>
      <c r="H65" s="31" t="s">
        <v>42</v>
      </c>
      <c r="I65" s="36" t="s">
        <v>128</v>
      </c>
      <c r="J65" s="38"/>
      <c r="K65" s="13">
        <v>488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3"/>
      <c r="X65" s="14"/>
      <c r="Y65" s="14"/>
      <c r="Z65" s="14"/>
      <c r="AA65" s="14"/>
      <c r="AB65" s="14"/>
      <c r="AC65" s="14"/>
      <c r="AD65" s="14"/>
      <c r="AE65" s="14"/>
    </row>
    <row r="66" spans="2:31" ht="12.75" customHeight="1" x14ac:dyDescent="0.2">
      <c r="B66" s="27">
        <v>1</v>
      </c>
      <c r="D66" s="12" t="s">
        <v>50</v>
      </c>
      <c r="E66" s="12">
        <v>337</v>
      </c>
      <c r="F66" s="36" t="s">
        <v>72</v>
      </c>
      <c r="G66" s="37"/>
      <c r="H66" s="31" t="s">
        <v>42</v>
      </c>
      <c r="I66" s="36" t="s">
        <v>71</v>
      </c>
      <c r="J66" s="38"/>
      <c r="K66" s="13">
        <v>10</v>
      </c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3"/>
      <c r="X66" s="14"/>
      <c r="Y66" s="14"/>
      <c r="Z66" s="14"/>
      <c r="AA66" s="14"/>
      <c r="AB66" s="14"/>
      <c r="AC66" s="14"/>
      <c r="AD66" s="14"/>
      <c r="AE66" s="14"/>
    </row>
    <row r="67" spans="2:31" ht="12.75" customHeight="1" x14ac:dyDescent="0.2">
      <c r="B67" s="27">
        <v>1</v>
      </c>
      <c r="D67" s="12" t="s">
        <v>68</v>
      </c>
      <c r="E67" s="12">
        <v>338</v>
      </c>
      <c r="F67" s="36" t="s">
        <v>128</v>
      </c>
      <c r="G67" s="37"/>
      <c r="H67" s="31" t="s">
        <v>42</v>
      </c>
      <c r="I67" s="36" t="s">
        <v>129</v>
      </c>
      <c r="J67" s="38"/>
      <c r="K67" s="13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3"/>
      <c r="X67" s="14"/>
      <c r="Y67" s="14"/>
      <c r="Z67" s="14"/>
      <c r="AA67" s="14"/>
      <c r="AB67" s="14"/>
      <c r="AC67" s="14">
        <v>90</v>
      </c>
      <c r="AD67" s="14"/>
      <c r="AE67" s="14"/>
    </row>
    <row r="68" spans="2:31" ht="12.75" customHeight="1" x14ac:dyDescent="0.2">
      <c r="B68" s="27">
        <v>1</v>
      </c>
      <c r="D68" s="12" t="s">
        <v>70</v>
      </c>
      <c r="E68" s="12" t="s">
        <v>51</v>
      </c>
      <c r="F68" s="36" t="s">
        <v>52</v>
      </c>
      <c r="G68" s="37"/>
      <c r="H68" s="31" t="s">
        <v>42</v>
      </c>
      <c r="I68" s="36" t="s">
        <v>53</v>
      </c>
      <c r="J68" s="38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3"/>
      <c r="X68" s="14"/>
      <c r="Y68" s="14"/>
      <c r="Z68" s="14"/>
      <c r="AA68" s="14"/>
      <c r="AB68" s="14"/>
      <c r="AC68" s="14">
        <v>164</v>
      </c>
      <c r="AD68" s="14"/>
      <c r="AE68" s="14"/>
    </row>
    <row r="69" spans="2:31" ht="12.75" customHeight="1" x14ac:dyDescent="0.2">
      <c r="B69" s="27">
        <v>1</v>
      </c>
      <c r="D69" s="12" t="s">
        <v>132</v>
      </c>
      <c r="E69" s="12">
        <v>337</v>
      </c>
      <c r="F69" s="36" t="s">
        <v>133</v>
      </c>
      <c r="G69" s="37"/>
      <c r="H69" s="31" t="s">
        <v>42</v>
      </c>
      <c r="I69" s="36" t="s">
        <v>134</v>
      </c>
      <c r="J69" s="38"/>
      <c r="K69" s="13"/>
      <c r="L69" s="14">
        <v>18</v>
      </c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3"/>
      <c r="X69" s="14"/>
      <c r="Y69" s="14"/>
      <c r="Z69" s="14"/>
      <c r="AA69" s="14"/>
      <c r="AB69" s="14"/>
      <c r="AC69" s="14"/>
      <c r="AD69" s="14"/>
      <c r="AE69" s="14"/>
    </row>
    <row r="70" spans="2:31" ht="12.75" customHeight="1" x14ac:dyDescent="0.2">
      <c r="B70" s="27"/>
      <c r="D70" s="12"/>
      <c r="E70" s="12"/>
      <c r="F70" s="36"/>
      <c r="G70" s="37"/>
      <c r="H70" s="31"/>
      <c r="I70" s="36"/>
      <c r="J70" s="38"/>
      <c r="K70" s="13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3"/>
      <c r="X70" s="14"/>
      <c r="Y70" s="14"/>
      <c r="Z70" s="14"/>
      <c r="AA70" s="14"/>
      <c r="AB70" s="14"/>
      <c r="AC70" s="14"/>
      <c r="AD70" s="14"/>
      <c r="AE70" s="14"/>
    </row>
    <row r="71" spans="2:31" ht="12.75" customHeight="1" x14ac:dyDescent="0.2">
      <c r="B71" s="27"/>
      <c r="D71" s="12"/>
      <c r="E71" s="12"/>
      <c r="F71" s="36"/>
      <c r="G71" s="37"/>
      <c r="H71" s="31"/>
      <c r="I71" s="36"/>
      <c r="J71" s="38"/>
      <c r="K71" s="13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3"/>
      <c r="X71" s="14"/>
      <c r="Y71" s="14"/>
      <c r="Z71" s="14"/>
      <c r="AA71" s="14"/>
      <c r="AB71" s="14"/>
      <c r="AC71" s="14"/>
      <c r="AD71" s="14"/>
      <c r="AE71" s="14"/>
    </row>
    <row r="72" spans="2:31" ht="12.75" customHeight="1" x14ac:dyDescent="0.2">
      <c r="B72" s="27"/>
      <c r="D72" s="12"/>
      <c r="E72" s="12"/>
      <c r="F72" s="36"/>
      <c r="G72" s="37"/>
      <c r="H72" s="31"/>
      <c r="I72" s="36"/>
      <c r="J72" s="38"/>
      <c r="K72" s="13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3"/>
      <c r="X72" s="14"/>
      <c r="Y72" s="14"/>
      <c r="Z72" s="14"/>
      <c r="AA72" s="14"/>
      <c r="AB72" s="14"/>
      <c r="AC72" s="14"/>
      <c r="AD72" s="14"/>
      <c r="AE72" s="14"/>
    </row>
    <row r="73" spans="2:31" ht="12.75" customHeight="1" x14ac:dyDescent="0.2">
      <c r="B73" s="27"/>
      <c r="D73" s="12"/>
      <c r="E73" s="12"/>
      <c r="F73" s="36"/>
      <c r="G73" s="37"/>
      <c r="H73" s="31"/>
      <c r="I73" s="36"/>
      <c r="J73" s="38"/>
      <c r="K73" s="13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3"/>
      <c r="X73" s="14"/>
      <c r="Y73" s="14"/>
      <c r="Z73" s="14"/>
      <c r="AA73" s="14"/>
      <c r="AB73" s="14"/>
      <c r="AC73" s="14"/>
      <c r="AD73" s="14"/>
      <c r="AE73" s="14"/>
    </row>
    <row r="74" spans="2:31" ht="12.75" customHeight="1" x14ac:dyDescent="0.2">
      <c r="B74" s="27"/>
      <c r="D74" s="12"/>
      <c r="E74" s="12"/>
      <c r="F74" s="36"/>
      <c r="G74" s="37"/>
      <c r="H74" s="31"/>
      <c r="I74" s="36"/>
      <c r="J74" s="38"/>
      <c r="K74" s="13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3"/>
      <c r="X74" s="14"/>
      <c r="Y74" s="14"/>
      <c r="Z74" s="14"/>
      <c r="AA74" s="14"/>
      <c r="AB74" s="14"/>
      <c r="AC74" s="14"/>
      <c r="AD74" s="14"/>
      <c r="AE74" s="14"/>
    </row>
    <row r="75" spans="2:31" ht="12.75" customHeight="1" x14ac:dyDescent="0.2">
      <c r="B75" s="27"/>
      <c r="D75" s="12"/>
      <c r="E75" s="12"/>
      <c r="F75" s="36"/>
      <c r="G75" s="37"/>
      <c r="H75" s="31"/>
      <c r="I75" s="36"/>
      <c r="J75" s="38"/>
      <c r="K75" s="13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3"/>
      <c r="X75" s="14"/>
      <c r="Y75" s="14"/>
      <c r="Z75" s="14"/>
      <c r="AA75" s="14"/>
      <c r="AB75" s="14"/>
      <c r="AC75" s="14"/>
      <c r="AD75" s="14"/>
      <c r="AE75" s="14"/>
    </row>
    <row r="76" spans="2:31" ht="12.75" customHeight="1" x14ac:dyDescent="0.2">
      <c r="B76" s="27"/>
      <c r="D76" s="12"/>
      <c r="E76" s="12"/>
      <c r="F76" s="36"/>
      <c r="G76" s="37"/>
      <c r="H76" s="31"/>
      <c r="I76" s="36"/>
      <c r="J76" s="38"/>
      <c r="K76" s="13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3"/>
      <c r="X76" s="14"/>
      <c r="Y76" s="14"/>
      <c r="Z76" s="14"/>
      <c r="AA76" s="14"/>
      <c r="AB76" s="14"/>
      <c r="AC76" s="14"/>
      <c r="AD76" s="14"/>
      <c r="AE76" s="14"/>
    </row>
    <row r="77" spans="2:31" ht="12.75" customHeight="1" x14ac:dyDescent="0.2">
      <c r="B77" s="27"/>
      <c r="D77" s="12"/>
      <c r="E77" s="12"/>
      <c r="F77" s="36"/>
      <c r="G77" s="37"/>
      <c r="H77" s="31"/>
      <c r="I77" s="36"/>
      <c r="J77" s="38"/>
      <c r="K77" s="13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3"/>
      <c r="X77" s="14"/>
      <c r="Y77" s="14"/>
      <c r="Z77" s="14"/>
      <c r="AA77" s="14"/>
      <c r="AB77" s="14"/>
      <c r="AC77" s="14"/>
      <c r="AD77" s="14"/>
      <c r="AE77" s="14"/>
    </row>
    <row r="78" spans="2:31" ht="12.75" customHeight="1" x14ac:dyDescent="0.2">
      <c r="B78" s="27"/>
      <c r="D78" s="12"/>
      <c r="E78" s="12"/>
      <c r="F78" s="36"/>
      <c r="G78" s="37"/>
      <c r="H78" s="31"/>
      <c r="I78" s="36"/>
      <c r="J78" s="38"/>
      <c r="K78" s="13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3"/>
      <c r="X78" s="14"/>
      <c r="Y78" s="14"/>
      <c r="Z78" s="14"/>
      <c r="AA78" s="14"/>
      <c r="AB78" s="14"/>
      <c r="AC78" s="14"/>
      <c r="AD78" s="14"/>
      <c r="AE78" s="14"/>
    </row>
    <row r="79" spans="2:31" ht="12.75" customHeight="1" x14ac:dyDescent="0.2">
      <c r="B79" s="27"/>
      <c r="D79" s="12"/>
      <c r="E79" s="12"/>
      <c r="F79" s="36"/>
      <c r="G79" s="37"/>
      <c r="H79" s="31"/>
      <c r="I79" s="36"/>
      <c r="J79" s="38"/>
      <c r="K79" s="13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3"/>
      <c r="X79" s="14"/>
      <c r="Y79" s="14"/>
      <c r="Z79" s="14"/>
      <c r="AA79" s="14"/>
      <c r="AB79" s="14"/>
      <c r="AC79" s="14"/>
      <c r="AD79" s="14"/>
      <c r="AE79" s="14"/>
    </row>
    <row r="80" spans="2:31" ht="12.75" customHeight="1" x14ac:dyDescent="0.2">
      <c r="B80" s="27"/>
      <c r="D80" s="12"/>
      <c r="E80" s="12"/>
      <c r="F80" s="36"/>
      <c r="G80" s="37"/>
      <c r="H80" s="31"/>
      <c r="I80" s="36"/>
      <c r="J80" s="38"/>
      <c r="K80" s="13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3"/>
      <c r="X80" s="14"/>
      <c r="Y80" s="14"/>
      <c r="Z80" s="14"/>
      <c r="AA80" s="14"/>
      <c r="AB80" s="14"/>
      <c r="AC80" s="14"/>
      <c r="AD80" s="14"/>
      <c r="AE80" s="14"/>
    </row>
    <row r="81" spans="2:31" ht="12.75" customHeight="1" x14ac:dyDescent="0.2">
      <c r="B81" s="27"/>
      <c r="D81" s="12"/>
      <c r="E81" s="12"/>
      <c r="F81" s="36"/>
      <c r="G81" s="37"/>
      <c r="H81" s="31"/>
      <c r="I81" s="36"/>
      <c r="J81" s="38"/>
      <c r="K81" s="13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3"/>
      <c r="X81" s="14"/>
      <c r="Y81" s="14"/>
      <c r="Z81" s="14"/>
      <c r="AA81" s="14"/>
      <c r="AB81" s="14"/>
      <c r="AC81" s="14"/>
      <c r="AD81" s="14"/>
      <c r="AE81" s="14"/>
    </row>
    <row r="82" spans="2:31" ht="12.75" customHeight="1" x14ac:dyDescent="0.2">
      <c r="B82" s="27"/>
      <c r="D82" s="12"/>
      <c r="E82" s="12"/>
      <c r="F82" s="36"/>
      <c r="G82" s="37"/>
      <c r="H82" s="31"/>
      <c r="I82" s="36"/>
      <c r="J82" s="38"/>
      <c r="K82" s="13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3"/>
      <c r="X82" s="14"/>
      <c r="Y82" s="14"/>
      <c r="Z82" s="14"/>
      <c r="AA82" s="14"/>
      <c r="AB82" s="14"/>
      <c r="AC82" s="14"/>
      <c r="AD82" s="14"/>
      <c r="AE82" s="14"/>
    </row>
    <row r="83" spans="2:31" ht="12.75" customHeight="1" thickBot="1" x14ac:dyDescent="0.25">
      <c r="B83" s="28"/>
      <c r="D83" s="12"/>
      <c r="E83" s="12"/>
      <c r="F83" s="36"/>
      <c r="G83" s="37"/>
      <c r="H83" s="31"/>
      <c r="I83" s="36"/>
      <c r="J83" s="38"/>
      <c r="K83" s="13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3"/>
      <c r="X83" s="14"/>
      <c r="Y83" s="14"/>
      <c r="Z83" s="14"/>
      <c r="AA83" s="14"/>
      <c r="AB83" s="14"/>
      <c r="AC83" s="14"/>
      <c r="AD83" s="14"/>
      <c r="AE83" s="14"/>
    </row>
    <row r="84" spans="2:31" ht="12.75" customHeight="1" x14ac:dyDescent="0.2">
      <c r="B84" s="5" t="s">
        <v>10</v>
      </c>
      <c r="D84" s="46" t="s">
        <v>18</v>
      </c>
      <c r="E84" s="47"/>
      <c r="F84" s="47"/>
      <c r="G84" s="47"/>
      <c r="H84" s="47"/>
      <c r="I84" s="47"/>
      <c r="J84" s="48"/>
      <c r="K84" s="15">
        <f t="shared" ref="K84:AE84" si="22">IF(K8="","",IF(K23="",IF(SUM(COUNTIF(K24:K83,"LS")+COUNTIF(K24:K83,"LUMP"))&gt;0,"LS",""),IF(SUM(K24:K83)&gt;0,ROUNDUP(SUM(K24:K83),0),"")))</f>
        <v>498</v>
      </c>
      <c r="L84" s="15">
        <f t="shared" si="22"/>
        <v>18</v>
      </c>
      <c r="M84" s="15">
        <f t="shared" si="22"/>
        <v>300</v>
      </c>
      <c r="N84" s="15">
        <f t="shared" si="22"/>
        <v>290</v>
      </c>
      <c r="O84" s="15">
        <f t="shared" si="22"/>
        <v>38</v>
      </c>
      <c r="P84" s="15">
        <f t="shared" si="22"/>
        <v>7</v>
      </c>
      <c r="Q84" s="15">
        <f t="shared" si="22"/>
        <v>334</v>
      </c>
      <c r="R84" s="15">
        <f t="shared" si="22"/>
        <v>1</v>
      </c>
      <c r="S84" s="15">
        <f t="shared" si="22"/>
        <v>2</v>
      </c>
      <c r="T84" s="15">
        <f t="shared" si="22"/>
        <v>1</v>
      </c>
      <c r="U84" s="15">
        <f t="shared" si="22"/>
        <v>2</v>
      </c>
      <c r="V84" s="15" t="str">
        <f t="shared" si="22"/>
        <v/>
      </c>
      <c r="W84" s="15">
        <f t="shared" si="22"/>
        <v>5</v>
      </c>
      <c r="X84" s="15">
        <f t="shared" si="22"/>
        <v>4</v>
      </c>
      <c r="Y84" s="15">
        <f t="shared" si="22"/>
        <v>5</v>
      </c>
      <c r="Z84" s="15">
        <f t="shared" si="22"/>
        <v>2</v>
      </c>
      <c r="AA84" s="15">
        <f t="shared" si="22"/>
        <v>1</v>
      </c>
      <c r="AB84" s="15">
        <f t="shared" si="22"/>
        <v>125</v>
      </c>
      <c r="AC84" s="15">
        <f t="shared" si="22"/>
        <v>869</v>
      </c>
      <c r="AD84" s="15">
        <f t="shared" si="22"/>
        <v>127</v>
      </c>
      <c r="AE84" s="15">
        <f t="shared" si="22"/>
        <v>29</v>
      </c>
    </row>
  </sheetData>
  <mergeCells count="147"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61:G61"/>
    <mergeCell ref="I61:J61"/>
    <mergeCell ref="F62:G62"/>
    <mergeCell ref="I62:J62"/>
    <mergeCell ref="F63:G63"/>
    <mergeCell ref="I63:J63"/>
    <mergeCell ref="F58:G58"/>
    <mergeCell ref="I58:J58"/>
    <mergeCell ref="F59:G59"/>
    <mergeCell ref="I59:J59"/>
    <mergeCell ref="F60:G60"/>
    <mergeCell ref="I60:J60"/>
    <mergeCell ref="F55:G55"/>
    <mergeCell ref="I55:J55"/>
    <mergeCell ref="F56:G56"/>
    <mergeCell ref="I56:J56"/>
    <mergeCell ref="F57:G57"/>
    <mergeCell ref="I57:J57"/>
    <mergeCell ref="F53:G53"/>
    <mergeCell ref="I53:J53"/>
    <mergeCell ref="F54:G54"/>
    <mergeCell ref="I54:J54"/>
    <mergeCell ref="F44:G44"/>
    <mergeCell ref="I44:J44"/>
    <mergeCell ref="F48:G48"/>
    <mergeCell ref="I48:J48"/>
    <mergeCell ref="F51:G51"/>
    <mergeCell ref="I51:J51"/>
    <mergeCell ref="F49:G49"/>
    <mergeCell ref="I49:J49"/>
    <mergeCell ref="F50:G50"/>
    <mergeCell ref="I50:J50"/>
    <mergeCell ref="B10:B23"/>
    <mergeCell ref="X11:X22"/>
    <mergeCell ref="F33:G33"/>
    <mergeCell ref="I33:J33"/>
    <mergeCell ref="F34:G34"/>
    <mergeCell ref="I34:J34"/>
    <mergeCell ref="F35:G35"/>
    <mergeCell ref="I35:J35"/>
    <mergeCell ref="F30:G30"/>
    <mergeCell ref="I30:J30"/>
    <mergeCell ref="F31:G31"/>
    <mergeCell ref="I31:J31"/>
    <mergeCell ref="F32:G32"/>
    <mergeCell ref="I32:J32"/>
    <mergeCell ref="F29:G29"/>
    <mergeCell ref="L11:L22"/>
    <mergeCell ref="D84:J84"/>
    <mergeCell ref="K11:K22"/>
    <mergeCell ref="O11:O22"/>
    <mergeCell ref="P11:P22"/>
    <mergeCell ref="E10:E23"/>
    <mergeCell ref="F10:J23"/>
    <mergeCell ref="Q11:Q22"/>
    <mergeCell ref="F25:G25"/>
    <mergeCell ref="I25:J25"/>
    <mergeCell ref="F24:G24"/>
    <mergeCell ref="I24:J24"/>
    <mergeCell ref="F26:G26"/>
    <mergeCell ref="I26:J26"/>
    <mergeCell ref="F67:G67"/>
    <mergeCell ref="I67:J67"/>
    <mergeCell ref="F66:G66"/>
    <mergeCell ref="I66:J66"/>
    <mergeCell ref="F71:G71"/>
    <mergeCell ref="I71:J71"/>
    <mergeCell ref="F27:G27"/>
    <mergeCell ref="I27:J27"/>
    <mergeCell ref="F28:G28"/>
    <mergeCell ref="I28:J28"/>
    <mergeCell ref="F39:G39"/>
    <mergeCell ref="I42:J42"/>
    <mergeCell ref="F43:G43"/>
    <mergeCell ref="I43:J43"/>
    <mergeCell ref="D7:AE7"/>
    <mergeCell ref="AC11:AC22"/>
    <mergeCell ref="AB11:AB22"/>
    <mergeCell ref="AD11:AD22"/>
    <mergeCell ref="AE11:AE22"/>
    <mergeCell ref="D10:D23"/>
    <mergeCell ref="D8:J8"/>
    <mergeCell ref="D9:J9"/>
    <mergeCell ref="S11:S22"/>
    <mergeCell ref="T11:T22"/>
    <mergeCell ref="U11:U22"/>
    <mergeCell ref="Y11:Y22"/>
    <mergeCell ref="M11:M22"/>
    <mergeCell ref="N11:N22"/>
    <mergeCell ref="Z11:Z22"/>
    <mergeCell ref="V11:V22"/>
    <mergeCell ref="R11:R22"/>
    <mergeCell ref="AA11:AA22"/>
    <mergeCell ref="F77:G77"/>
    <mergeCell ref="I77:J77"/>
    <mergeCell ref="F68:G68"/>
    <mergeCell ref="I68:J68"/>
    <mergeCell ref="F69:G69"/>
    <mergeCell ref="I69:J69"/>
    <mergeCell ref="F72:G72"/>
    <mergeCell ref="I72:J72"/>
    <mergeCell ref="F73:G73"/>
    <mergeCell ref="I73:J73"/>
    <mergeCell ref="F74:G74"/>
    <mergeCell ref="I74:J74"/>
    <mergeCell ref="F70:G70"/>
    <mergeCell ref="I70:J70"/>
    <mergeCell ref="F75:G75"/>
    <mergeCell ref="I75:J75"/>
    <mergeCell ref="F76:G76"/>
    <mergeCell ref="I76:J76"/>
    <mergeCell ref="F64:G64"/>
    <mergeCell ref="I64:J64"/>
    <mergeCell ref="F65:G65"/>
    <mergeCell ref="I65:J65"/>
    <mergeCell ref="W11:W22"/>
    <mergeCell ref="I29:J29"/>
    <mergeCell ref="I39:J39"/>
    <mergeCell ref="F40:G40"/>
    <mergeCell ref="I40:J40"/>
    <mergeCell ref="F41:G41"/>
    <mergeCell ref="I41:J41"/>
    <mergeCell ref="F36:G36"/>
    <mergeCell ref="I36:J36"/>
    <mergeCell ref="F37:G37"/>
    <mergeCell ref="I37:J37"/>
    <mergeCell ref="F38:G38"/>
    <mergeCell ref="I38:J38"/>
    <mergeCell ref="F45:G45"/>
    <mergeCell ref="I45:J45"/>
    <mergeCell ref="F46:G46"/>
    <mergeCell ref="I46:J46"/>
    <mergeCell ref="F47:G47"/>
    <mergeCell ref="I47:J47"/>
    <mergeCell ref="F42:G4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2021-06-15T15:09:57Z</dcterms:modified>
</cp:coreProperties>
</file>